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mc:AlternateContent xmlns:mc="http://schemas.openxmlformats.org/markup-compatibility/2006">
    <mc:Choice Requires="x15">
      <x15ac:absPath xmlns:x15ac="http://schemas.microsoft.com/office/spreadsheetml/2010/11/ac" url="C:\Users\吉村\Desktop\"/>
    </mc:Choice>
  </mc:AlternateContent>
  <xr:revisionPtr revIDLastSave="0" documentId="13_ncr:1_{A53AD9E7-1D9B-48E5-996C-DFB6077206D6}" xr6:coauthVersionLast="47" xr6:coauthVersionMax="47" xr10:uidLastSave="{00000000-0000-0000-0000-000000000000}"/>
  <bookViews>
    <workbookView xWindow="-120" yWindow="-120" windowWidth="29040" windowHeight="15840" tabRatio="829" xr2:uid="{00000000-000D-0000-FFFF-FFFF00000000}"/>
  </bookViews>
  <sheets>
    <sheet name="合計請求書" sheetId="18" r:id="rId1"/>
    <sheet name="契約用【A】％" sheetId="21" r:id="rId2"/>
    <sheet name="契約用【A】内金もしくは金額直接入力" sheetId="14" r:id="rId3"/>
    <sheet name="契約外【B】常用" sheetId="15" r:id="rId4"/>
    <sheet name="契約外【B】応援" sheetId="24" r:id="rId5"/>
    <sheet name="【常用・応援明細】" sheetId="2" r:id="rId6"/>
    <sheet name="(入力例①)" sheetId="20" r:id="rId7"/>
    <sheet name="(入力例②)" sheetId="4" r:id="rId8"/>
    <sheet name="(入力例③)" sheetId="22" r:id="rId9"/>
    <sheet name="(入力例④)" sheetId="23" r:id="rId10"/>
    <sheet name="(入力例⑤)" sheetId="16" r:id="rId11"/>
  </sheets>
  <definedNames>
    <definedName name="_xlnm._FilterDatabase" localSheetId="10" hidden="1">'(入力例⑤)'!$D$4:$AH$5</definedName>
    <definedName name="_xlnm._FilterDatabase" localSheetId="5" hidden="1">【常用・応援明細】!$D$4:$AH$5</definedName>
    <definedName name="_xlnm.Print_Area" localSheetId="7">'(入力例②)'!$A$1:$P$32</definedName>
    <definedName name="_xlnm.Print_Area" localSheetId="8">'(入力例③)'!$A$1:$P$32</definedName>
    <definedName name="_xlnm.Print_Area" localSheetId="9">'(入力例④)'!$A$1:$P$32</definedName>
    <definedName name="_xlnm.Print_Area" localSheetId="5">【常用・応援明細】!$A$1:$AI$31</definedName>
    <definedName name="_xlnm.Print_Area" localSheetId="4">契約外【B】応援!$A$1:$P$30</definedName>
    <definedName name="_xlnm.Print_Area" localSheetId="3">契約外【B】常用!$A$1:$P$30</definedName>
    <definedName name="_xlnm.Print_Area" localSheetId="1">'契約用【A】％'!$A$1:$P$30</definedName>
    <definedName name="_xlnm.Print_Area" localSheetId="2">契約用【A】内金もしくは金額直接入力!$A$1:$P$30</definedName>
    <definedName name="_xlnm.Print_Area" localSheetId="0">合計請求書!$A$1:$N$31</definedName>
  </definedNames>
  <calcPr calcId="191029"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5" i="20" l="1"/>
  <c r="J19" i="18"/>
  <c r="M434" i="14"/>
  <c r="M404" i="14"/>
  <c r="M374" i="14"/>
  <c r="M344" i="14"/>
  <c r="M314" i="14"/>
  <c r="M284" i="14"/>
  <c r="M254" i="14"/>
  <c r="M224" i="14"/>
  <c r="M194" i="14"/>
  <c r="M164" i="14"/>
  <c r="M134" i="14"/>
  <c r="M104" i="14"/>
  <c r="M74" i="14"/>
  <c r="M44" i="14"/>
  <c r="AI60" i="2"/>
  <c r="AI59" i="2"/>
  <c r="AI58" i="2"/>
  <c r="AI57" i="2"/>
  <c r="AI56" i="2"/>
  <c r="AI55" i="2"/>
  <c r="AI54" i="2"/>
  <c r="AI53" i="2"/>
  <c r="AI52" i="2"/>
  <c r="AI51" i="2"/>
  <c r="AI50" i="2"/>
  <c r="AI49" i="2"/>
  <c r="AI48" i="2"/>
  <c r="AI47" i="2"/>
  <c r="AI46" i="2"/>
  <c r="AI45" i="2"/>
  <c r="AI44" i="2"/>
  <c r="AI43" i="2"/>
  <c r="AI42" i="2"/>
  <c r="AI41" i="2"/>
  <c r="AI40" i="2"/>
  <c r="AI39" i="2"/>
  <c r="AI38" i="2"/>
  <c r="AI37" i="2"/>
  <c r="AI36" i="2"/>
  <c r="AI35" i="2"/>
  <c r="K32" i="2"/>
  <c r="E32" i="2" s="1"/>
  <c r="D33" i="2" s="1"/>
  <c r="J245" i="24"/>
  <c r="J215" i="24"/>
  <c r="J185" i="24"/>
  <c r="J155" i="24"/>
  <c r="J125" i="24"/>
  <c r="J95" i="24"/>
  <c r="J65" i="24"/>
  <c r="J35" i="24"/>
  <c r="K266" i="24"/>
  <c r="K265" i="24"/>
  <c r="K264" i="24"/>
  <c r="K263" i="24"/>
  <c r="K262" i="24"/>
  <c r="K261" i="24"/>
  <c r="K267" i="24" s="1"/>
  <c r="N247" i="24"/>
  <c r="N246" i="24"/>
  <c r="N245" i="24"/>
  <c r="M245" i="24"/>
  <c r="M244" i="24"/>
  <c r="N242" i="24"/>
  <c r="K236" i="24"/>
  <c r="K235" i="24"/>
  <c r="K234" i="24"/>
  <c r="K233" i="24"/>
  <c r="K232" i="24"/>
  <c r="K231" i="24"/>
  <c r="K237" i="24" s="1"/>
  <c r="N217" i="24"/>
  <c r="N216" i="24"/>
  <c r="N215" i="24"/>
  <c r="M215" i="24"/>
  <c r="M214" i="24"/>
  <c r="N212" i="24"/>
  <c r="K206" i="24"/>
  <c r="K205" i="24"/>
  <c r="K204" i="24"/>
  <c r="K203" i="24"/>
  <c r="K202" i="24"/>
  <c r="K201" i="24"/>
  <c r="K207" i="24" s="1"/>
  <c r="N187" i="24"/>
  <c r="N186" i="24"/>
  <c r="N185" i="24"/>
  <c r="M185" i="24"/>
  <c r="M184" i="24"/>
  <c r="N182" i="24"/>
  <c r="K176" i="24"/>
  <c r="K175" i="24"/>
  <c r="K174" i="24"/>
  <c r="K173" i="24"/>
  <c r="K172" i="24"/>
  <c r="K171" i="24"/>
  <c r="K177" i="24" s="1"/>
  <c r="N157" i="24"/>
  <c r="N156" i="24"/>
  <c r="N155" i="24"/>
  <c r="M155" i="24"/>
  <c r="M154" i="24"/>
  <c r="N152" i="24"/>
  <c r="K146" i="24"/>
  <c r="K145" i="24"/>
  <c r="K144" i="24"/>
  <c r="K143" i="24"/>
  <c r="K142" i="24"/>
  <c r="K141" i="24"/>
  <c r="K147" i="24" s="1"/>
  <c r="N127" i="24"/>
  <c r="N126" i="24"/>
  <c r="N125" i="24"/>
  <c r="M125" i="24"/>
  <c r="M124" i="24"/>
  <c r="N122" i="24"/>
  <c r="K116" i="24"/>
  <c r="K115" i="24"/>
  <c r="K114" i="24"/>
  <c r="K113" i="24"/>
  <c r="K112" i="24"/>
  <c r="K111" i="24"/>
  <c r="N97" i="24"/>
  <c r="N96" i="24"/>
  <c r="N95" i="24"/>
  <c r="M95" i="24"/>
  <c r="M94" i="24"/>
  <c r="N92" i="24"/>
  <c r="K86" i="24"/>
  <c r="K85" i="24"/>
  <c r="K84" i="24"/>
  <c r="K83" i="24"/>
  <c r="K82" i="24"/>
  <c r="K81" i="24"/>
  <c r="N67" i="24"/>
  <c r="N66" i="24"/>
  <c r="N65" i="24"/>
  <c r="M65" i="24"/>
  <c r="M64" i="24"/>
  <c r="N62" i="24"/>
  <c r="K56" i="24"/>
  <c r="K55" i="24"/>
  <c r="K54" i="24"/>
  <c r="K53" i="24"/>
  <c r="K52" i="24"/>
  <c r="K51" i="24"/>
  <c r="N37" i="24"/>
  <c r="N36" i="24"/>
  <c r="N35" i="24"/>
  <c r="M35" i="24"/>
  <c r="M34" i="24"/>
  <c r="N32" i="24"/>
  <c r="K446" i="15"/>
  <c r="K445" i="15"/>
  <c r="K444" i="15"/>
  <c r="K443" i="15"/>
  <c r="K442" i="15"/>
  <c r="K441" i="15"/>
  <c r="K447" i="15" s="1"/>
  <c r="N427" i="15"/>
  <c r="N426" i="15"/>
  <c r="N425" i="15"/>
  <c r="M425" i="15"/>
  <c r="M424" i="15"/>
  <c r="N422" i="15"/>
  <c r="K416" i="15"/>
  <c r="K415" i="15"/>
  <c r="K414" i="15"/>
  <c r="K413" i="15"/>
  <c r="K412" i="15"/>
  <c r="K411" i="15"/>
  <c r="K417" i="15" s="1"/>
  <c r="N397" i="15"/>
  <c r="N396" i="15"/>
  <c r="N395" i="15"/>
  <c r="M395" i="15"/>
  <c r="M394" i="15"/>
  <c r="N392" i="15"/>
  <c r="K386" i="15"/>
  <c r="K385" i="15"/>
  <c r="K384" i="15"/>
  <c r="K383" i="15"/>
  <c r="K382" i="15"/>
  <c r="K381" i="15"/>
  <c r="K387" i="15" s="1"/>
  <c r="N367" i="15"/>
  <c r="N366" i="15"/>
  <c r="N365" i="15"/>
  <c r="M365" i="15"/>
  <c r="M364" i="15"/>
  <c r="N362" i="15"/>
  <c r="K356" i="15"/>
  <c r="K355" i="15"/>
  <c r="K354" i="15"/>
  <c r="K353" i="15"/>
  <c r="K352" i="15"/>
  <c r="K351" i="15"/>
  <c r="K357" i="15" s="1"/>
  <c r="N337" i="15"/>
  <c r="N336" i="15"/>
  <c r="N335" i="15"/>
  <c r="M335" i="15"/>
  <c r="M334" i="15"/>
  <c r="N332" i="15"/>
  <c r="K326" i="15"/>
  <c r="K325" i="15"/>
  <c r="K324" i="15"/>
  <c r="K323" i="15"/>
  <c r="K322" i="15"/>
  <c r="K321" i="15"/>
  <c r="K327" i="15" s="1"/>
  <c r="N307" i="15"/>
  <c r="N306" i="15"/>
  <c r="N305" i="15"/>
  <c r="M305" i="15"/>
  <c r="M304" i="15"/>
  <c r="N302" i="15"/>
  <c r="K296" i="15"/>
  <c r="K295" i="15"/>
  <c r="K294" i="15"/>
  <c r="K293" i="15"/>
  <c r="K292" i="15"/>
  <c r="K291" i="15"/>
  <c r="K297" i="15" s="1"/>
  <c r="N277" i="15"/>
  <c r="N276" i="15"/>
  <c r="N275" i="15"/>
  <c r="M275" i="15"/>
  <c r="M274" i="15"/>
  <c r="N272" i="15"/>
  <c r="K266" i="15"/>
  <c r="K265" i="15"/>
  <c r="K264" i="15"/>
  <c r="K263" i="15"/>
  <c r="K262" i="15"/>
  <c r="K261" i="15"/>
  <c r="K267" i="15" s="1"/>
  <c r="N247" i="15"/>
  <c r="N246" i="15"/>
  <c r="N245" i="15"/>
  <c r="M245" i="15"/>
  <c r="M244" i="15"/>
  <c r="N242" i="15"/>
  <c r="K236" i="15"/>
  <c r="K235" i="15"/>
  <c r="K234" i="15"/>
  <c r="K233" i="15"/>
  <c r="K232" i="15"/>
  <c r="K231" i="15"/>
  <c r="K237" i="15" s="1"/>
  <c r="N217" i="15"/>
  <c r="N216" i="15"/>
  <c r="N215" i="15"/>
  <c r="M215" i="15"/>
  <c r="M214" i="15"/>
  <c r="N212" i="15"/>
  <c r="K412" i="21"/>
  <c r="K413" i="21"/>
  <c r="K414" i="21"/>
  <c r="K417" i="21" s="1"/>
  <c r="K415" i="21"/>
  <c r="K416" i="21"/>
  <c r="K411" i="21"/>
  <c r="K442" i="21"/>
  <c r="K443" i="21"/>
  <c r="K447" i="21" s="1"/>
  <c r="K448" i="21" s="1"/>
  <c r="K444" i="21"/>
  <c r="K445" i="21"/>
  <c r="K446" i="21"/>
  <c r="K441" i="21"/>
  <c r="N427" i="21"/>
  <c r="N426" i="21"/>
  <c r="N425" i="21"/>
  <c r="M425" i="21"/>
  <c r="J425" i="21"/>
  <c r="M424" i="21"/>
  <c r="N422" i="21"/>
  <c r="N397" i="21"/>
  <c r="N396" i="21"/>
  <c r="N395" i="21"/>
  <c r="M395" i="21"/>
  <c r="J395" i="21"/>
  <c r="M394" i="21"/>
  <c r="N392" i="21"/>
  <c r="K449" i="14"/>
  <c r="E441" i="14"/>
  <c r="C430" i="14"/>
  <c r="N427" i="14"/>
  <c r="N426" i="14"/>
  <c r="N425" i="14"/>
  <c r="M425" i="14"/>
  <c r="M424" i="14"/>
  <c r="N422" i="14"/>
  <c r="K419" i="14"/>
  <c r="K418" i="14" s="1"/>
  <c r="K417" i="14"/>
  <c r="K411" i="14"/>
  <c r="E411" i="14"/>
  <c r="C400" i="14"/>
  <c r="N397" i="14"/>
  <c r="N396" i="14"/>
  <c r="N395" i="14"/>
  <c r="M395" i="14"/>
  <c r="J395" i="14"/>
  <c r="M394" i="14"/>
  <c r="N392" i="14"/>
  <c r="K389" i="14"/>
  <c r="E381" i="14"/>
  <c r="C370" i="14"/>
  <c r="N367" i="14"/>
  <c r="N366" i="14"/>
  <c r="N365" i="14"/>
  <c r="M365" i="14"/>
  <c r="M364" i="14"/>
  <c r="N362" i="14"/>
  <c r="K359" i="14"/>
  <c r="E351" i="14"/>
  <c r="C340" i="14"/>
  <c r="N337" i="14"/>
  <c r="N336" i="14"/>
  <c r="N335" i="14"/>
  <c r="M335" i="14"/>
  <c r="M334" i="14"/>
  <c r="N332" i="14"/>
  <c r="K329" i="14"/>
  <c r="E321" i="14"/>
  <c r="C310" i="14"/>
  <c r="N307" i="14"/>
  <c r="N306" i="14"/>
  <c r="N305" i="14"/>
  <c r="M305" i="14"/>
  <c r="M304" i="14"/>
  <c r="N302" i="14"/>
  <c r="K382" i="21"/>
  <c r="K383" i="21"/>
  <c r="K384" i="21"/>
  <c r="K385" i="21"/>
  <c r="K386" i="21"/>
  <c r="K381" i="21"/>
  <c r="K352" i="21"/>
  <c r="K353" i="21"/>
  <c r="K354" i="21"/>
  <c r="K355" i="21"/>
  <c r="K356" i="21"/>
  <c r="K351" i="21"/>
  <c r="K322" i="21"/>
  <c r="K323" i="21"/>
  <c r="K324" i="21"/>
  <c r="K325" i="21"/>
  <c r="K326" i="21"/>
  <c r="K321" i="21"/>
  <c r="K292" i="21"/>
  <c r="K293" i="21"/>
  <c r="K294" i="21"/>
  <c r="K295" i="21"/>
  <c r="K296" i="21"/>
  <c r="K291" i="21"/>
  <c r="K262" i="21"/>
  <c r="K267" i="21" s="1"/>
  <c r="K263" i="21"/>
  <c r="K264" i="21"/>
  <c r="K265" i="21"/>
  <c r="K266" i="21"/>
  <c r="K261" i="21"/>
  <c r="K232" i="21"/>
  <c r="K233" i="21"/>
  <c r="K234" i="21"/>
  <c r="K235" i="21"/>
  <c r="K236" i="21"/>
  <c r="K231" i="21"/>
  <c r="N367" i="21"/>
  <c r="N366" i="21"/>
  <c r="N365" i="21"/>
  <c r="M365" i="21"/>
  <c r="J365" i="21"/>
  <c r="M364" i="21"/>
  <c r="N362" i="21"/>
  <c r="N337" i="21"/>
  <c r="N336" i="21"/>
  <c r="N335" i="21"/>
  <c r="M335" i="21"/>
  <c r="J335" i="21"/>
  <c r="M334" i="21"/>
  <c r="N332" i="21"/>
  <c r="N307" i="21"/>
  <c r="N306" i="21"/>
  <c r="N305" i="21"/>
  <c r="M305" i="21"/>
  <c r="J305" i="21"/>
  <c r="M304" i="21"/>
  <c r="N302" i="21"/>
  <c r="N277" i="21"/>
  <c r="N276" i="21"/>
  <c r="N275" i="21"/>
  <c r="M275" i="21"/>
  <c r="J275" i="21"/>
  <c r="M274" i="21"/>
  <c r="N272" i="21"/>
  <c r="N247" i="21"/>
  <c r="N246" i="21"/>
  <c r="N245" i="21"/>
  <c r="M245" i="21"/>
  <c r="J245" i="21"/>
  <c r="M244" i="21"/>
  <c r="N242" i="21"/>
  <c r="N217" i="21"/>
  <c r="N216" i="21"/>
  <c r="N215" i="21"/>
  <c r="M215" i="21"/>
  <c r="J215" i="21"/>
  <c r="M214" i="21"/>
  <c r="N212" i="21"/>
  <c r="J5" i="14"/>
  <c r="J35" i="14" s="1"/>
  <c r="K299" i="14"/>
  <c r="K297" i="14" s="1"/>
  <c r="E291" i="14"/>
  <c r="C280" i="14"/>
  <c r="N277" i="14"/>
  <c r="N276" i="14"/>
  <c r="N275" i="14"/>
  <c r="M275" i="14"/>
  <c r="M274" i="14"/>
  <c r="N272" i="14"/>
  <c r="K269" i="14"/>
  <c r="K267" i="14" s="1"/>
  <c r="E261" i="14"/>
  <c r="N247" i="14"/>
  <c r="N246" i="14"/>
  <c r="N245" i="14"/>
  <c r="M245" i="14"/>
  <c r="M244" i="14"/>
  <c r="N242" i="14"/>
  <c r="K239" i="14"/>
  <c r="K237" i="14" s="1"/>
  <c r="E231" i="14"/>
  <c r="N217" i="14"/>
  <c r="N216" i="14"/>
  <c r="N215" i="14"/>
  <c r="M215" i="14"/>
  <c r="M214" i="14"/>
  <c r="N212" i="14"/>
  <c r="E201" i="14"/>
  <c r="E171" i="14"/>
  <c r="E141" i="14"/>
  <c r="E111" i="14"/>
  <c r="E81" i="14"/>
  <c r="E51" i="14"/>
  <c r="E21" i="14"/>
  <c r="M14" i="14"/>
  <c r="K21" i="23"/>
  <c r="J185" i="21"/>
  <c r="J155" i="21"/>
  <c r="J125" i="21"/>
  <c r="J95" i="21"/>
  <c r="J65" i="21"/>
  <c r="J35" i="21"/>
  <c r="K202" i="21"/>
  <c r="K203" i="21"/>
  <c r="K204" i="21"/>
  <c r="K205" i="21"/>
  <c r="K206" i="21"/>
  <c r="K201" i="21"/>
  <c r="K172" i="21"/>
  <c r="K173" i="21"/>
  <c r="K174" i="21"/>
  <c r="K175" i="21"/>
  <c r="K176" i="21"/>
  <c r="K171" i="21"/>
  <c r="K142" i="21"/>
  <c r="K143" i="21"/>
  <c r="K144" i="21"/>
  <c r="K145" i="21"/>
  <c r="K146" i="21"/>
  <c r="K141" i="21"/>
  <c r="K112" i="21"/>
  <c r="K113" i="21"/>
  <c r="K114" i="21"/>
  <c r="K115" i="21"/>
  <c r="K116" i="21"/>
  <c r="K111" i="21"/>
  <c r="K82" i="21"/>
  <c r="K83" i="21"/>
  <c r="K84" i="21"/>
  <c r="K85" i="21"/>
  <c r="K86" i="21"/>
  <c r="K81" i="21"/>
  <c r="K52" i="21"/>
  <c r="K53" i="21"/>
  <c r="K54" i="21"/>
  <c r="K55" i="21"/>
  <c r="K56" i="21"/>
  <c r="K22" i="21"/>
  <c r="K23" i="21"/>
  <c r="K24" i="21"/>
  <c r="K25" i="21"/>
  <c r="K26" i="21"/>
  <c r="K206" i="15"/>
  <c r="K205" i="15"/>
  <c r="K204" i="15"/>
  <c r="K203" i="15"/>
  <c r="K202" i="15"/>
  <c r="K201" i="15"/>
  <c r="N187" i="15"/>
  <c r="N186" i="15"/>
  <c r="N185" i="15"/>
  <c r="M185" i="15"/>
  <c r="M184" i="15"/>
  <c r="N182" i="15"/>
  <c r="K176" i="15"/>
  <c r="K175" i="15"/>
  <c r="K174" i="15"/>
  <c r="K173" i="15"/>
  <c r="K172" i="15"/>
  <c r="K171" i="15"/>
  <c r="N157" i="15"/>
  <c r="N156" i="15"/>
  <c r="N155" i="15"/>
  <c r="M155" i="15"/>
  <c r="M154" i="15"/>
  <c r="N152" i="15"/>
  <c r="K146" i="15"/>
  <c r="K145" i="15"/>
  <c r="K144" i="15"/>
  <c r="K143" i="15"/>
  <c r="K142" i="15"/>
  <c r="K141" i="15"/>
  <c r="N127" i="15"/>
  <c r="N126" i="15"/>
  <c r="N125" i="15"/>
  <c r="M125" i="15"/>
  <c r="M124" i="15"/>
  <c r="N122" i="15"/>
  <c r="K116" i="15"/>
  <c r="K115" i="15"/>
  <c r="K114" i="15"/>
  <c r="K113" i="15"/>
  <c r="K112" i="15"/>
  <c r="K111" i="15"/>
  <c r="N97" i="15"/>
  <c r="N96" i="15"/>
  <c r="N95" i="15"/>
  <c r="M95" i="15"/>
  <c r="M94" i="15"/>
  <c r="N92" i="15"/>
  <c r="K86" i="15"/>
  <c r="K85" i="15"/>
  <c r="K84" i="15"/>
  <c r="K83" i="15"/>
  <c r="K82" i="15"/>
  <c r="K81" i="15"/>
  <c r="N67" i="15"/>
  <c r="N66" i="15"/>
  <c r="N65" i="15"/>
  <c r="M65" i="15"/>
  <c r="M64" i="15"/>
  <c r="N62" i="15"/>
  <c r="K56" i="15"/>
  <c r="K55" i="15"/>
  <c r="K54" i="15"/>
  <c r="K53" i="15"/>
  <c r="K52" i="15"/>
  <c r="K51" i="15"/>
  <c r="N37" i="15"/>
  <c r="N36" i="15"/>
  <c r="N35" i="15"/>
  <c r="M35" i="15"/>
  <c r="M34" i="15"/>
  <c r="N32" i="15"/>
  <c r="K209" i="14"/>
  <c r="K207" i="14" s="1"/>
  <c r="K201" i="14" s="1"/>
  <c r="N187" i="14"/>
  <c r="N186" i="14"/>
  <c r="N185" i="14"/>
  <c r="M185" i="14"/>
  <c r="M184" i="14"/>
  <c r="N182" i="14"/>
  <c r="K179" i="14"/>
  <c r="C160" i="14" s="1"/>
  <c r="N157" i="14"/>
  <c r="N156" i="14"/>
  <c r="N155" i="14"/>
  <c r="M155" i="14"/>
  <c r="M154" i="14"/>
  <c r="N152" i="14"/>
  <c r="K149" i="14"/>
  <c r="K147" i="14" s="1"/>
  <c r="K141" i="14" s="1"/>
  <c r="N127" i="14"/>
  <c r="N126" i="14"/>
  <c r="N125" i="14"/>
  <c r="M125" i="14"/>
  <c r="M124" i="14"/>
  <c r="N122" i="14"/>
  <c r="K119" i="14"/>
  <c r="N97" i="14"/>
  <c r="N96" i="14"/>
  <c r="N95" i="14"/>
  <c r="M95" i="14"/>
  <c r="M94" i="14"/>
  <c r="N92" i="14"/>
  <c r="K89" i="14"/>
  <c r="K87" i="14" s="1"/>
  <c r="K81" i="14" s="1"/>
  <c r="C70" i="14"/>
  <c r="N67" i="14"/>
  <c r="N66" i="14"/>
  <c r="N65" i="14"/>
  <c r="M65" i="14"/>
  <c r="M64" i="14"/>
  <c r="N62" i="14"/>
  <c r="K59" i="14"/>
  <c r="K57" i="14" s="1"/>
  <c r="N37" i="14"/>
  <c r="N36" i="14"/>
  <c r="N35" i="14"/>
  <c r="M35" i="14"/>
  <c r="M34" i="14"/>
  <c r="N32" i="14"/>
  <c r="N187" i="21"/>
  <c r="N186" i="21"/>
  <c r="N185" i="21"/>
  <c r="M185" i="21"/>
  <c r="M184" i="21"/>
  <c r="N182" i="21"/>
  <c r="N157" i="21"/>
  <c r="N156" i="21"/>
  <c r="N155" i="21"/>
  <c r="M155" i="21"/>
  <c r="M154" i="21"/>
  <c r="N152" i="21"/>
  <c r="N127" i="21"/>
  <c r="N126" i="21"/>
  <c r="N125" i="21"/>
  <c r="M125" i="21"/>
  <c r="M124" i="21"/>
  <c r="N122" i="21"/>
  <c r="N97" i="21"/>
  <c r="N96" i="21"/>
  <c r="N95" i="21"/>
  <c r="M95" i="21"/>
  <c r="M94" i="21"/>
  <c r="N92" i="21"/>
  <c r="N67" i="21"/>
  <c r="N66" i="21"/>
  <c r="N65" i="21"/>
  <c r="M65" i="21"/>
  <c r="M64" i="21"/>
  <c r="N62" i="21"/>
  <c r="N37" i="21"/>
  <c r="N36" i="21"/>
  <c r="N35" i="21"/>
  <c r="M35" i="21"/>
  <c r="M34" i="21"/>
  <c r="N32" i="21"/>
  <c r="D34" i="2" l="1"/>
  <c r="E33" i="2"/>
  <c r="K178" i="24"/>
  <c r="K179" i="24" s="1"/>
  <c r="K209" i="24"/>
  <c r="K208" i="24"/>
  <c r="K238" i="24"/>
  <c r="K239" i="24" s="1"/>
  <c r="K268" i="24"/>
  <c r="K269" i="24" s="1"/>
  <c r="K117" i="24"/>
  <c r="K148" i="24"/>
  <c r="K149" i="24" s="1"/>
  <c r="K87" i="24"/>
  <c r="K88" i="24" s="1"/>
  <c r="K89" i="24" s="1"/>
  <c r="K57" i="24"/>
  <c r="K58" i="24" s="1"/>
  <c r="K59" i="24" s="1"/>
  <c r="K389" i="15"/>
  <c r="K388" i="15"/>
  <c r="K418" i="15"/>
  <c r="K419" i="15" s="1"/>
  <c r="K448" i="15"/>
  <c r="K449" i="15" s="1"/>
  <c r="K87" i="15"/>
  <c r="K117" i="15"/>
  <c r="K147" i="15"/>
  <c r="K268" i="15"/>
  <c r="K269" i="15" s="1"/>
  <c r="K298" i="15"/>
  <c r="K299" i="15" s="1"/>
  <c r="K358" i="15"/>
  <c r="K359" i="15" s="1"/>
  <c r="K239" i="15"/>
  <c r="K238" i="15"/>
  <c r="K328" i="15"/>
  <c r="K329" i="15" s="1"/>
  <c r="K207" i="15"/>
  <c r="K208" i="15" s="1"/>
  <c r="K209" i="15" s="1"/>
  <c r="K57" i="15"/>
  <c r="K58" i="15" s="1"/>
  <c r="K59" i="15" s="1"/>
  <c r="K449" i="21"/>
  <c r="J434" i="21" s="1"/>
  <c r="K419" i="21"/>
  <c r="J404" i="21" s="1"/>
  <c r="J365" i="14"/>
  <c r="J425" i="14"/>
  <c r="K418" i="21"/>
  <c r="K448" i="14"/>
  <c r="K328" i="14"/>
  <c r="C250" i="14"/>
  <c r="K327" i="14"/>
  <c r="K321" i="14" s="1"/>
  <c r="K447" i="14"/>
  <c r="K441" i="14" s="1"/>
  <c r="K357" i="14"/>
  <c r="K351" i="14" s="1"/>
  <c r="J305" i="14"/>
  <c r="K387" i="14"/>
  <c r="K381" i="14" s="1"/>
  <c r="J335" i="14"/>
  <c r="C220" i="14"/>
  <c r="K327" i="21"/>
  <c r="K328" i="21" s="1"/>
  <c r="K329" i="21" s="1"/>
  <c r="J314" i="21" s="1"/>
  <c r="K357" i="21"/>
  <c r="K358" i="21" s="1"/>
  <c r="K359" i="21" s="1"/>
  <c r="J344" i="21" s="1"/>
  <c r="K387" i="21"/>
  <c r="K388" i="21" s="1"/>
  <c r="K237" i="21"/>
  <c r="K238" i="21" s="1"/>
  <c r="K239" i="21" s="1"/>
  <c r="J224" i="21" s="1"/>
  <c r="K297" i="21"/>
  <c r="K298" i="21" s="1"/>
  <c r="K268" i="21"/>
  <c r="K269" i="21" s="1"/>
  <c r="J254" i="21" s="1"/>
  <c r="K231" i="14"/>
  <c r="K238" i="14"/>
  <c r="K268" i="14"/>
  <c r="K261" i="14"/>
  <c r="K298" i="14"/>
  <c r="K291" i="14"/>
  <c r="C130" i="14"/>
  <c r="K177" i="14"/>
  <c r="K148" i="14"/>
  <c r="K58" i="14"/>
  <c r="K51" i="14"/>
  <c r="C40" i="14"/>
  <c r="K177" i="15"/>
  <c r="K178" i="15" s="1"/>
  <c r="K179" i="15" s="1"/>
  <c r="K148" i="15"/>
  <c r="K149" i="15" s="1"/>
  <c r="K118" i="15"/>
  <c r="K119" i="15" s="1"/>
  <c r="K88" i="15"/>
  <c r="K89" i="15" s="1"/>
  <c r="K208" i="14"/>
  <c r="C190" i="14"/>
  <c r="C100" i="14"/>
  <c r="K117" i="14"/>
  <c r="K111" i="14" s="1"/>
  <c r="K88" i="14"/>
  <c r="K29" i="14"/>
  <c r="K51" i="21"/>
  <c r="K21" i="21"/>
  <c r="N2" i="15"/>
  <c r="N2" i="24"/>
  <c r="K3" i="2"/>
  <c r="E3" i="2" s="1"/>
  <c r="B1" i="2"/>
  <c r="J5" i="24"/>
  <c r="J5" i="15"/>
  <c r="E34" i="2" l="1"/>
  <c r="F33" i="2"/>
  <c r="J224" i="24"/>
  <c r="C220" i="24"/>
  <c r="J164" i="24"/>
  <c r="C160" i="24"/>
  <c r="J254" i="24"/>
  <c r="C250" i="24"/>
  <c r="K118" i="24"/>
  <c r="K119" i="24" s="1"/>
  <c r="J194" i="24"/>
  <c r="C190" i="24"/>
  <c r="J134" i="24"/>
  <c r="C130" i="24"/>
  <c r="J74" i="24"/>
  <c r="C70" i="24"/>
  <c r="J44" i="24"/>
  <c r="C40" i="24"/>
  <c r="C430" i="15"/>
  <c r="J434" i="15"/>
  <c r="J404" i="15"/>
  <c r="C400" i="15"/>
  <c r="J425" i="15"/>
  <c r="J395" i="15"/>
  <c r="J365" i="15"/>
  <c r="J374" i="15"/>
  <c r="C370" i="15"/>
  <c r="C310" i="15"/>
  <c r="J314" i="15"/>
  <c r="C340" i="15"/>
  <c r="J344" i="15"/>
  <c r="C280" i="15"/>
  <c r="J284" i="15"/>
  <c r="J335" i="15"/>
  <c r="J305" i="15"/>
  <c r="J275" i="15"/>
  <c r="J245" i="15"/>
  <c r="J215" i="15"/>
  <c r="C220" i="15"/>
  <c r="J224" i="15"/>
  <c r="C250" i="15"/>
  <c r="J254" i="15"/>
  <c r="M434" i="21"/>
  <c r="C430" i="21"/>
  <c r="K299" i="21"/>
  <c r="J284" i="21" s="1"/>
  <c r="M284" i="21" s="1"/>
  <c r="C400" i="21"/>
  <c r="M404" i="21"/>
  <c r="K388" i="14"/>
  <c r="K358" i="14"/>
  <c r="K389" i="21"/>
  <c r="J374" i="21" s="1"/>
  <c r="M374" i="21" s="1"/>
  <c r="C340" i="21"/>
  <c r="M344" i="21"/>
  <c r="C310" i="21"/>
  <c r="M314" i="21"/>
  <c r="M224" i="21"/>
  <c r="C220" i="21"/>
  <c r="M254" i="21"/>
  <c r="C250" i="21"/>
  <c r="J155" i="15"/>
  <c r="J35" i="15"/>
  <c r="J125" i="15"/>
  <c r="J65" i="15"/>
  <c r="J95" i="15"/>
  <c r="J185" i="15"/>
  <c r="K178" i="14"/>
  <c r="K171" i="14"/>
  <c r="C190" i="15"/>
  <c r="J194" i="15"/>
  <c r="J164" i="15"/>
  <c r="C160" i="15"/>
  <c r="J134" i="15"/>
  <c r="C130" i="15"/>
  <c r="J104" i="15"/>
  <c r="C100" i="15"/>
  <c r="J74" i="15"/>
  <c r="C70" i="15"/>
  <c r="C40" i="15"/>
  <c r="J44" i="15"/>
  <c r="K118" i="14"/>
  <c r="K27" i="14"/>
  <c r="K87" i="21"/>
  <c r="K88" i="21" s="1"/>
  <c r="K57" i="21"/>
  <c r="F34" i="2" l="1"/>
  <c r="G33" i="2"/>
  <c r="J104" i="24"/>
  <c r="C100" i="24"/>
  <c r="C280" i="21"/>
  <c r="T1" i="14" a="1"/>
  <c r="T1" i="14" s="1"/>
  <c r="C370" i="21"/>
  <c r="K58" i="21"/>
  <c r="K28" i="14"/>
  <c r="V1" i="14" s="1" a="1"/>
  <c r="V1" i="14" s="1"/>
  <c r="K21" i="14"/>
  <c r="AI6" i="2"/>
  <c r="AI7" i="2"/>
  <c r="AI8" i="2"/>
  <c r="AI9" i="2"/>
  <c r="AI10" i="2"/>
  <c r="AI11" i="2"/>
  <c r="AI12" i="2"/>
  <c r="AI13" i="2"/>
  <c r="AI14" i="2"/>
  <c r="AI15" i="2"/>
  <c r="AI16" i="2"/>
  <c r="AI17" i="2"/>
  <c r="AI18" i="2"/>
  <c r="AI19" i="2"/>
  <c r="AI20" i="2"/>
  <c r="AI21" i="2"/>
  <c r="AI22" i="2"/>
  <c r="AI23" i="2"/>
  <c r="AI24" i="2"/>
  <c r="AI25" i="2"/>
  <c r="AI26" i="2"/>
  <c r="AI27" i="2"/>
  <c r="AI28" i="2"/>
  <c r="AI29" i="2"/>
  <c r="AI30" i="2"/>
  <c r="AI31" i="2"/>
  <c r="G34" i="2" l="1"/>
  <c r="H33" i="2"/>
  <c r="K59" i="21"/>
  <c r="J44" i="21" s="1"/>
  <c r="N7" i="24"/>
  <c r="N6" i="24"/>
  <c r="N5" i="24"/>
  <c r="M5" i="24"/>
  <c r="M4" i="24"/>
  <c r="N7" i="15"/>
  <c r="N6" i="15"/>
  <c r="N5" i="15"/>
  <c r="M5" i="15"/>
  <c r="M4" i="15"/>
  <c r="N7" i="21"/>
  <c r="N6" i="21"/>
  <c r="N5" i="21"/>
  <c r="M5" i="21"/>
  <c r="M4" i="21"/>
  <c r="I33" i="2" l="1"/>
  <c r="H34" i="2"/>
  <c r="M44" i="21"/>
  <c r="C40" i="21"/>
  <c r="N7" i="14"/>
  <c r="N6" i="14"/>
  <c r="N5" i="14"/>
  <c r="M5" i="14"/>
  <c r="M4" i="14"/>
  <c r="N2" i="14"/>
  <c r="N2" i="21"/>
  <c r="K89" i="21"/>
  <c r="J74" i="21" s="1"/>
  <c r="K117" i="21"/>
  <c r="K147" i="21"/>
  <c r="K177" i="21"/>
  <c r="K207" i="21"/>
  <c r="I34" i="2" l="1"/>
  <c r="J33" i="2"/>
  <c r="M74" i="21"/>
  <c r="C70" i="21"/>
  <c r="K208" i="21"/>
  <c r="K209" i="21" s="1"/>
  <c r="J194" i="21" s="1"/>
  <c r="K178" i="21"/>
  <c r="K179" i="21" s="1"/>
  <c r="J164" i="21" s="1"/>
  <c r="K148" i="21"/>
  <c r="K149" i="21" s="1"/>
  <c r="J134" i="21" s="1"/>
  <c r="K118" i="21"/>
  <c r="K26" i="24"/>
  <c r="K25" i="24"/>
  <c r="K24" i="24"/>
  <c r="K23" i="24"/>
  <c r="K22" i="24"/>
  <c r="K21" i="24"/>
  <c r="J34" i="2" l="1"/>
  <c r="K33" i="2"/>
  <c r="C190" i="21"/>
  <c r="M194" i="21"/>
  <c r="M164" i="21"/>
  <c r="C160" i="21"/>
  <c r="C130" i="21"/>
  <c r="M134" i="21"/>
  <c r="K119" i="21"/>
  <c r="J104" i="21" s="1"/>
  <c r="K27" i="24"/>
  <c r="K34" i="2" l="1"/>
  <c r="L33" i="2"/>
  <c r="K28" i="24"/>
  <c r="K29" i="24" s="1"/>
  <c r="C100" i="21"/>
  <c r="M104" i="21"/>
  <c r="L34" i="2" l="1"/>
  <c r="M33" i="2"/>
  <c r="J14" i="24"/>
  <c r="C10" i="24"/>
  <c r="T1" i="24" a="1"/>
  <c r="T1" i="24" s="1"/>
  <c r="V1" i="24" a="1"/>
  <c r="V1" i="24" s="1"/>
  <c r="K21" i="15"/>
  <c r="K22" i="15"/>
  <c r="K23" i="15"/>
  <c r="K24" i="15"/>
  <c r="K25" i="15"/>
  <c r="K26" i="15"/>
  <c r="M34" i="2" l="1"/>
  <c r="N33" i="2"/>
  <c r="K27" i="15"/>
  <c r="N34" i="2" l="1"/>
  <c r="O33" i="2"/>
  <c r="K28" i="15"/>
  <c r="K29" i="15" s="1"/>
  <c r="M12" i="22"/>
  <c r="K19" i="23"/>
  <c r="K20" i="23"/>
  <c r="K25" i="22"/>
  <c r="K27" i="22" s="1"/>
  <c r="M19" i="20"/>
  <c r="K21" i="4"/>
  <c r="K22" i="4"/>
  <c r="K23" i="4"/>
  <c r="K20" i="4"/>
  <c r="D4" i="16"/>
  <c r="E4" i="16" s="1"/>
  <c r="AI6" i="16"/>
  <c r="AI7" i="16"/>
  <c r="AI8" i="16"/>
  <c r="AI9" i="16"/>
  <c r="AI10" i="16"/>
  <c r="AI11" i="16"/>
  <c r="AI12" i="16"/>
  <c r="AI13" i="16"/>
  <c r="AI14" i="16"/>
  <c r="AI15" i="16"/>
  <c r="AI16" i="16"/>
  <c r="AI17" i="16"/>
  <c r="AI18" i="16"/>
  <c r="AI19" i="16"/>
  <c r="AI20" i="16"/>
  <c r="AI21" i="16"/>
  <c r="AI22" i="16"/>
  <c r="AI23" i="16"/>
  <c r="AI24" i="16"/>
  <c r="AI25" i="16"/>
  <c r="AI26" i="16"/>
  <c r="AI27" i="16"/>
  <c r="AI28" i="16"/>
  <c r="AI29" i="16"/>
  <c r="AI30" i="16"/>
  <c r="AI31" i="16"/>
  <c r="K24" i="4"/>
  <c r="K19" i="4"/>
  <c r="O34" i="2" l="1"/>
  <c r="P33" i="2"/>
  <c r="C10" i="15"/>
  <c r="T1" i="15" a="1"/>
  <c r="T1" i="15" s="1"/>
  <c r="V1" i="15" a="1"/>
  <c r="V1" i="15" s="1"/>
  <c r="K25" i="4"/>
  <c r="K27" i="4" s="1"/>
  <c r="J14" i="15"/>
  <c r="J12" i="4"/>
  <c r="M12" i="4" s="1"/>
  <c r="C9" i="4"/>
  <c r="K27" i="21"/>
  <c r="K25" i="23"/>
  <c r="E5" i="16"/>
  <c r="F4" i="16"/>
  <c r="J12" i="22"/>
  <c r="C9" i="22"/>
  <c r="D5" i="16"/>
  <c r="P34" i="2" l="1"/>
  <c r="Q33" i="2"/>
  <c r="K26" i="23"/>
  <c r="K27" i="23" s="1"/>
  <c r="K28" i="21"/>
  <c r="F5" i="16"/>
  <c r="G4" i="16"/>
  <c r="Q34" i="2" l="1"/>
  <c r="R33" i="2"/>
  <c r="V1" i="21" a="1"/>
  <c r="V1" i="21" s="1"/>
  <c r="M19" i="18" s="1"/>
  <c r="L15" i="18" s="1"/>
  <c r="J12" i="23"/>
  <c r="C9" i="23"/>
  <c r="K29" i="21"/>
  <c r="G5" i="16"/>
  <c r="H4" i="16"/>
  <c r="R34" i="2" l="1"/>
  <c r="S33" i="2"/>
  <c r="T1" i="21" a="1"/>
  <c r="T1" i="21" s="1"/>
  <c r="J14" i="21"/>
  <c r="C10" i="21" s="1"/>
  <c r="H5" i="16"/>
  <c r="I4" i="16"/>
  <c r="S34" i="2" l="1"/>
  <c r="T33" i="2"/>
  <c r="M14" i="21"/>
  <c r="J4" i="16"/>
  <c r="I5" i="16"/>
  <c r="T34" i="2" l="1"/>
  <c r="U33" i="2"/>
  <c r="K4" i="16"/>
  <c r="J5" i="16"/>
  <c r="U34" i="2" l="1"/>
  <c r="V33" i="2"/>
  <c r="K5" i="16"/>
  <c r="L4" i="16"/>
  <c r="V34" i="2" l="1"/>
  <c r="W33" i="2"/>
  <c r="M4" i="16"/>
  <c r="L5" i="16"/>
  <c r="W34" i="2" l="1"/>
  <c r="X33" i="2"/>
  <c r="N4" i="16"/>
  <c r="M5" i="16"/>
  <c r="X34" i="2" l="1"/>
  <c r="Y33" i="2"/>
  <c r="O4" i="16"/>
  <c r="N5" i="16"/>
  <c r="Z33" i="2" l="1"/>
  <c r="Y34" i="2"/>
  <c r="O5" i="16"/>
  <c r="P4" i="16"/>
  <c r="Z34" i="2" l="1"/>
  <c r="AA33" i="2"/>
  <c r="P5" i="16"/>
  <c r="Q4" i="16"/>
  <c r="AA34" i="2" l="1"/>
  <c r="AB33" i="2"/>
  <c r="R4" i="16"/>
  <c r="Q5" i="16"/>
  <c r="AB34" i="2" l="1"/>
  <c r="AC33" i="2"/>
  <c r="R5" i="16"/>
  <c r="S4" i="16"/>
  <c r="AC34" i="2" l="1"/>
  <c r="AD33" i="2"/>
  <c r="S5" i="16"/>
  <c r="T4" i="16"/>
  <c r="AD34" i="2" l="1"/>
  <c r="AE33" i="2"/>
  <c r="T5" i="16"/>
  <c r="U4" i="16"/>
  <c r="AE34" i="2" l="1"/>
  <c r="AF33" i="2"/>
  <c r="V4" i="16"/>
  <c r="U5" i="16"/>
  <c r="AG33" i="2" l="1"/>
  <c r="AF34" i="2"/>
  <c r="W4" i="16"/>
  <c r="V5" i="16"/>
  <c r="AG34" i="2" l="1"/>
  <c r="AH33" i="2"/>
  <c r="AH34" i="2" s="1"/>
  <c r="W5" i="16"/>
  <c r="X4" i="16"/>
  <c r="Y4" i="16" l="1"/>
  <c r="X5" i="16"/>
  <c r="Z4" i="16" l="1"/>
  <c r="Y5" i="16"/>
  <c r="AA4" i="16" l="1"/>
  <c r="Z5" i="16"/>
  <c r="AA5" i="16" l="1"/>
  <c r="AB4" i="16"/>
  <c r="AB5" i="16" l="1"/>
  <c r="AC4" i="16"/>
  <c r="AD4" i="16" l="1"/>
  <c r="AC5" i="16"/>
  <c r="AD5" i="16" l="1"/>
  <c r="AE4" i="16"/>
  <c r="AE5" i="16" l="1"/>
  <c r="AF4" i="16"/>
  <c r="AF5" i="16" l="1"/>
  <c r="AG4" i="16"/>
  <c r="AH4" i="16" l="1"/>
  <c r="AH5" i="16" s="1"/>
  <c r="AG5" i="16"/>
  <c r="D4" i="2" l="1"/>
  <c r="E4" i="2" s="1"/>
  <c r="D5" i="2" l="1"/>
  <c r="F4" i="2"/>
  <c r="E5" i="2"/>
  <c r="F5" i="2" l="1"/>
  <c r="G4" i="2"/>
  <c r="H4" i="2" l="1"/>
  <c r="G5" i="2"/>
  <c r="H5" i="2" l="1"/>
  <c r="I4" i="2"/>
  <c r="I5" i="2" l="1"/>
  <c r="J4" i="2"/>
  <c r="K4" i="2" l="1"/>
  <c r="J5" i="2"/>
  <c r="K5" i="2" l="1"/>
  <c r="L4" i="2"/>
  <c r="L5" i="2" l="1"/>
  <c r="M4" i="2"/>
  <c r="N4" i="2" l="1"/>
  <c r="M5" i="2"/>
  <c r="O4" i="2" l="1"/>
  <c r="N5" i="2"/>
  <c r="O5" i="2" l="1"/>
  <c r="P4" i="2"/>
  <c r="Q4" i="2" l="1"/>
  <c r="P5" i="2"/>
  <c r="Q5" i="2" l="1"/>
  <c r="R4" i="2"/>
  <c r="R5" i="2" l="1"/>
  <c r="S4" i="2"/>
  <c r="T4" i="2" l="1"/>
  <c r="S5" i="2"/>
  <c r="U4" i="2" l="1"/>
  <c r="T5" i="2"/>
  <c r="U5" i="2" l="1"/>
  <c r="V4" i="2"/>
  <c r="W4" i="2" l="1"/>
  <c r="V5" i="2"/>
  <c r="W5" i="2" l="1"/>
  <c r="X4" i="2"/>
  <c r="X5" i="2" l="1"/>
  <c r="Y4" i="2"/>
  <c r="Z4" i="2" l="1"/>
  <c r="Y5" i="2"/>
  <c r="Z5" i="2" l="1"/>
  <c r="AA4" i="2"/>
  <c r="AA5" i="2" l="1"/>
  <c r="AB4" i="2"/>
  <c r="AC4" i="2" l="1"/>
  <c r="AB5" i="2"/>
  <c r="AD4" i="2" l="1"/>
  <c r="AC5" i="2"/>
  <c r="AD5" i="2" l="1"/>
  <c r="AE4" i="2"/>
  <c r="AF4" i="2" l="1"/>
  <c r="AE5" i="2"/>
  <c r="AF5" i="2" l="1"/>
  <c r="AG4" i="2"/>
  <c r="AG5" i="2" l="1"/>
  <c r="AH4" i="2"/>
  <c r="AH5" i="2" s="1"/>
  <c r="C10" i="14" l="1"/>
  <c r="J65" i="14" l="1"/>
  <c r="J245" i="14"/>
  <c r="J215" i="14"/>
  <c r="J275" i="14"/>
  <c r="J125" i="14"/>
  <c r="J155" i="14"/>
  <c r="J185" i="14"/>
  <c r="J95"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坂本</author>
    <author>河野</author>
    <author>牧野</author>
    <author>user</author>
  </authors>
  <commentList>
    <comment ref="K6" authorId="0" shapeId="0" xr:uid="{00000000-0006-0000-0100-000001000000}">
      <text>
        <r>
          <rPr>
            <b/>
            <sz val="10"/>
            <color indexed="81"/>
            <rFont val="MS P ゴシック"/>
            <family val="3"/>
            <charset val="128"/>
          </rPr>
          <t>1/20等、〆日の入力
(ほかのシートも連動する）</t>
        </r>
      </text>
    </comment>
    <comment ref="I15" authorId="1" shapeId="0" xr:uid="{00000000-0006-0000-0100-000002000000}">
      <text>
        <r>
          <rPr>
            <b/>
            <sz val="10"/>
            <color indexed="81"/>
            <rFont val="ＭＳ Ｐゴシック"/>
            <family val="3"/>
            <charset val="128"/>
          </rPr>
          <t>自動計算されるようになっていますが、もし合わない等あれば、数式は無視してすべての合計金額を入力してください。(その際、税込み、税抜き、消費税額もそれぞれ入力してください）</t>
        </r>
      </text>
    </comment>
    <comment ref="J19" authorId="2" shapeId="0" xr:uid="{A4EEDD6B-3BB1-4ADF-A66B-D25D662AA307}">
      <text>
        <r>
          <rPr>
            <b/>
            <sz val="10"/>
            <color indexed="81"/>
            <rFont val="MS P ゴシック"/>
            <family val="3"/>
            <charset val="128"/>
          </rPr>
          <t>数式が入ってます。</t>
        </r>
      </text>
    </comment>
    <comment ref="K24" authorId="3" shapeId="0" xr:uid="{97AF482F-FE80-4FF0-8845-047033689C4E}">
      <text>
        <r>
          <rPr>
            <sz val="10"/>
            <color indexed="81"/>
            <rFont val="MS P ゴシック"/>
            <family val="3"/>
            <charset val="128"/>
          </rPr>
          <t>自社の会社情報入力
(ほかのシートも連動する）</t>
        </r>
      </text>
    </comment>
    <comment ref="K29" authorId="2" shapeId="0" xr:uid="{3DFE0F88-B59C-4EF9-9701-C59F72129454}">
      <text>
        <r>
          <rPr>
            <b/>
            <sz val="10"/>
            <color indexed="81"/>
            <rFont val="MS P ゴシック"/>
            <family val="3"/>
            <charset val="128"/>
          </rPr>
          <t>適格請求書登録番号を記載してください。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河野</author>
  </authors>
  <commentList>
    <comment ref="A1" authorId="0" shapeId="0" xr:uid="{00000000-0006-0000-0A00-000001000000}">
      <text>
        <r>
          <rPr>
            <b/>
            <sz val="10"/>
            <color indexed="81"/>
            <rFont val="ＭＳ Ｐゴシック"/>
            <family val="3"/>
            <charset val="128"/>
          </rPr>
          <t>広正建設:</t>
        </r>
        <r>
          <rPr>
            <sz val="10"/>
            <color indexed="81"/>
            <rFont val="ＭＳ Ｐゴシック"/>
            <family val="3"/>
            <charset val="128"/>
          </rPr>
          <t xml:space="preserve">
</t>
        </r>
        <r>
          <rPr>
            <sz val="10"/>
            <color indexed="10"/>
            <rFont val="ＭＳ Ｐゴシック"/>
            <family val="3"/>
            <charset val="128"/>
          </rPr>
          <t>【契約外】の請求書です。
契約・追加は【A】請求を使用。</t>
        </r>
      </text>
    </comment>
    <comment ref="F5" authorId="0" shapeId="0" xr:uid="{00000000-0006-0000-0A00-000002000000}">
      <text>
        <r>
          <rPr>
            <b/>
            <sz val="10"/>
            <color indexed="81"/>
            <rFont val="ＭＳ Ｐゴシック"/>
            <family val="3"/>
            <charset val="128"/>
          </rPr>
          <t>広正建設:</t>
        </r>
        <r>
          <rPr>
            <sz val="10"/>
            <color indexed="81"/>
            <rFont val="ＭＳ Ｐゴシック"/>
            <family val="3"/>
            <charset val="128"/>
          </rPr>
          <t xml:space="preserve">
注文書№を必ず記入
（契約現場の常用の場合）</t>
        </r>
      </text>
    </comment>
    <comment ref="F9" authorId="0" shapeId="0" xr:uid="{00000000-0006-0000-0A00-000003000000}">
      <text>
        <r>
          <rPr>
            <b/>
            <sz val="10"/>
            <color indexed="81"/>
            <rFont val="ＭＳ Ｐゴシック"/>
            <family val="3"/>
            <charset val="128"/>
          </rPr>
          <t>広正建設:</t>
        </r>
        <r>
          <rPr>
            <sz val="10"/>
            <color indexed="81"/>
            <rFont val="ＭＳ Ｐゴシック"/>
            <family val="3"/>
            <charset val="128"/>
          </rPr>
          <t xml:space="preserve">
現場名を必ず記入
（契約現場の常用の場合）</t>
        </r>
      </text>
    </comment>
    <comment ref="B19" authorId="0" shapeId="0" xr:uid="{00000000-0006-0000-0A00-000004000000}">
      <text>
        <r>
          <rPr>
            <b/>
            <sz val="10"/>
            <color indexed="81"/>
            <rFont val="ＭＳ Ｐゴシック"/>
            <family val="3"/>
            <charset val="128"/>
          </rPr>
          <t>広正建設:</t>
        </r>
        <r>
          <rPr>
            <sz val="10"/>
            <color indexed="81"/>
            <rFont val="ＭＳ Ｐゴシック"/>
            <family val="3"/>
            <charset val="128"/>
          </rPr>
          <t xml:space="preserve">
応援の時は常用・応援明細の合計をまとめて記入。</t>
        </r>
      </text>
    </comment>
    <comment ref="F29" authorId="0" shapeId="0" xr:uid="{00000000-0006-0000-0A00-000005000000}">
      <text>
        <r>
          <rPr>
            <b/>
            <sz val="24"/>
            <color indexed="81"/>
            <rFont val="ＭＳ Ｐゴシック"/>
            <family val="3"/>
            <charset val="128"/>
          </rPr>
          <t>入力例</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河野</author>
  </authors>
  <commentList>
    <comment ref="AH4" authorId="0" shapeId="0" xr:uid="{00000000-0006-0000-0B00-000003000000}">
      <text>
        <r>
          <rPr>
            <b/>
            <sz val="10"/>
            <color indexed="81"/>
            <rFont val="ＭＳ Ｐゴシック"/>
            <family val="3"/>
            <charset val="128"/>
          </rPr>
          <t>広正建設:</t>
        </r>
        <r>
          <rPr>
            <sz val="10"/>
            <color indexed="81"/>
            <rFont val="ＭＳ Ｐゴシック"/>
            <family val="3"/>
            <charset val="128"/>
          </rPr>
          <t xml:space="preserve">
21日の時は入力しない</t>
        </r>
      </text>
    </comment>
    <comment ref="M32" authorId="0" shapeId="0" xr:uid="{00000000-0006-0000-0B00-000004000000}">
      <text>
        <r>
          <rPr>
            <b/>
            <sz val="24"/>
            <color indexed="81"/>
            <rFont val="ＭＳ Ｐゴシック"/>
            <family val="3"/>
            <charset val="128"/>
          </rPr>
          <t xml:space="preserve"> 入力例</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牧野</author>
    <author>吉村</author>
  </authors>
  <commentList>
    <comment ref="T1" authorId="0" shapeId="0" xr:uid="{20D78EDC-0B08-4CA5-BAD0-D3524424C5CE}">
      <text>
        <r>
          <rPr>
            <b/>
            <sz val="10"/>
            <color indexed="81"/>
            <rFont val="MS P ゴシック"/>
            <family val="3"/>
            <charset val="128"/>
          </rPr>
          <t>タブの合計が計算されるようになっているのでさわらないでください。</t>
        </r>
      </text>
    </comment>
    <comment ref="F5" authorId="0" shapeId="0" xr:uid="{B5D589B2-47F2-4531-8D8B-4738CCE4D1F4}">
      <text>
        <r>
          <rPr>
            <b/>
            <sz val="10"/>
            <color indexed="81"/>
            <rFont val="MS P ゴシック"/>
            <family val="3"/>
            <charset val="128"/>
          </rPr>
          <t>注文書番号を入力してください。</t>
        </r>
      </text>
    </comment>
    <comment ref="J5" authorId="1" shapeId="0" xr:uid="{83A534BD-07F1-4673-8BAD-150A799D164F}">
      <text>
        <r>
          <rPr>
            <b/>
            <sz val="10"/>
            <color indexed="81"/>
            <rFont val="MS P ゴシック"/>
            <family val="3"/>
            <charset val="128"/>
          </rPr>
          <t>業者番号を入力してください</t>
        </r>
      </text>
    </comment>
    <comment ref="C10" authorId="0" shapeId="0" xr:uid="{1F3A6A5D-6833-4F9D-B292-BD3A1FB4377D}">
      <text>
        <r>
          <rPr>
            <b/>
            <sz val="10"/>
            <color indexed="81"/>
            <rFont val="MS P ゴシック"/>
            <family val="3"/>
            <charset val="128"/>
          </rPr>
          <t>数式が入ってるのでさわらないでください。</t>
        </r>
      </text>
    </comment>
    <comment ref="G10" authorId="0" shapeId="0" xr:uid="{73039797-16CC-4A67-BC99-160C19A624FB}">
      <text>
        <r>
          <rPr>
            <b/>
            <sz val="10"/>
            <color indexed="81"/>
            <rFont val="MS P ゴシック"/>
            <family val="3"/>
            <charset val="128"/>
          </rPr>
          <t>注文書の現場名を入力してください。</t>
        </r>
      </text>
    </comment>
    <comment ref="C14" authorId="0" shapeId="0" xr:uid="{D6E20BD2-69C5-488A-9AE8-FC5D03B109FB}">
      <text>
        <r>
          <rPr>
            <b/>
            <sz val="10"/>
            <color indexed="81"/>
            <rFont val="MS P ゴシック"/>
            <family val="3"/>
            <charset val="128"/>
          </rPr>
          <t>注文書の請負金額を入力してください。(税込）</t>
        </r>
      </text>
    </comment>
    <comment ref="F14" authorId="0" shapeId="0" xr:uid="{FB169CD8-8BB3-47FF-9CDA-7B8391874BB6}">
      <text>
        <r>
          <rPr>
            <b/>
            <sz val="10"/>
            <color indexed="81"/>
            <rFont val="MS P ゴシック"/>
            <family val="3"/>
            <charset val="128"/>
          </rPr>
          <t>前回までの請求金額を入力してください。(税込）</t>
        </r>
      </text>
    </comment>
    <comment ref="J14" authorId="0" shapeId="0" xr:uid="{EB9AA4E7-9D8F-498E-989C-08A0135C16A4}">
      <text>
        <r>
          <rPr>
            <b/>
            <sz val="10"/>
            <color indexed="81"/>
            <rFont val="MS P ゴシック"/>
            <family val="3"/>
            <charset val="128"/>
          </rPr>
          <t>数式が入ってるのでさわらないでください。</t>
        </r>
      </text>
    </comment>
    <comment ref="M14" authorId="0" shapeId="0" xr:uid="{1A336C9F-2F01-4A2B-AF18-E95672C53612}">
      <text>
        <r>
          <rPr>
            <b/>
            <sz val="10"/>
            <color indexed="81"/>
            <rFont val="MS P ゴシック"/>
            <family val="3"/>
            <charset val="128"/>
          </rPr>
          <t>数式が入ってるのでさわらないでください。</t>
        </r>
      </text>
    </comment>
    <comment ref="H21" authorId="0" shapeId="0" xr:uid="{E97A3100-46C2-4628-B102-5FCAE7F5D091}">
      <text>
        <r>
          <rPr>
            <b/>
            <sz val="10"/>
            <color indexed="81"/>
            <rFont val="MS P ゴシック"/>
            <family val="3"/>
            <charset val="128"/>
          </rPr>
          <t>パーセントの数字のみ入力してください。
例　30％→30</t>
        </r>
      </text>
    </comment>
    <comment ref="K21" authorId="0" shapeId="0" xr:uid="{150898AD-0D47-4927-953C-8A093C7879D8}">
      <text>
        <r>
          <rPr>
            <b/>
            <sz val="10"/>
            <color indexed="81"/>
            <rFont val="MS P ゴシック"/>
            <family val="3"/>
            <charset val="128"/>
          </rPr>
          <t>数式が入ってるのでさわらないでください。</t>
        </r>
      </text>
    </comment>
    <comment ref="F35" authorId="0" shapeId="0" xr:uid="{FD1FABFF-A92A-40A1-8F02-7DCE707C0F1B}">
      <text>
        <r>
          <rPr>
            <b/>
            <sz val="10"/>
            <color indexed="81"/>
            <rFont val="MS P ゴシック"/>
            <family val="3"/>
            <charset val="128"/>
          </rPr>
          <t>注文書番号を入力してください。</t>
        </r>
      </text>
    </comment>
    <comment ref="C40" authorId="0" shapeId="0" xr:uid="{F613A6FB-58BC-4EC0-950E-3125CC7A3D41}">
      <text>
        <r>
          <rPr>
            <b/>
            <sz val="10"/>
            <color indexed="81"/>
            <rFont val="MS P ゴシック"/>
            <family val="3"/>
            <charset val="128"/>
          </rPr>
          <t>数式が入ってるのでさわらないでください。</t>
        </r>
      </text>
    </comment>
    <comment ref="G40" authorId="0" shapeId="0" xr:uid="{B9977695-0DB1-4589-8AA3-75F24109F720}">
      <text>
        <r>
          <rPr>
            <b/>
            <sz val="10"/>
            <color indexed="81"/>
            <rFont val="MS P ゴシック"/>
            <family val="3"/>
            <charset val="128"/>
          </rPr>
          <t>注文書の現場名を入力してください。</t>
        </r>
      </text>
    </comment>
    <comment ref="C44" authorId="0" shapeId="0" xr:uid="{837331F1-D1E9-4439-875C-0CC8C9B15ED2}">
      <text>
        <r>
          <rPr>
            <b/>
            <sz val="10"/>
            <color indexed="81"/>
            <rFont val="MS P ゴシック"/>
            <family val="3"/>
            <charset val="128"/>
          </rPr>
          <t>注文書の請負金額を入力してください。(税込）</t>
        </r>
      </text>
    </comment>
    <comment ref="F44" authorId="0" shapeId="0" xr:uid="{AA14781A-8EA3-45E0-9E03-289D679F1148}">
      <text>
        <r>
          <rPr>
            <b/>
            <sz val="10"/>
            <color indexed="81"/>
            <rFont val="MS P ゴシック"/>
            <family val="3"/>
            <charset val="128"/>
          </rPr>
          <t>前回までの請求金額を入力してください。（税込）</t>
        </r>
      </text>
    </comment>
    <comment ref="J44" authorId="0" shapeId="0" xr:uid="{3872DF85-2D3D-4B71-B8A8-C1AF39DFC37A}">
      <text>
        <r>
          <rPr>
            <b/>
            <sz val="10"/>
            <color indexed="81"/>
            <rFont val="MS P ゴシック"/>
            <family val="3"/>
            <charset val="128"/>
          </rPr>
          <t>数式が入ってるのでさわらないでください。</t>
        </r>
      </text>
    </comment>
    <comment ref="M44" authorId="0" shapeId="0" xr:uid="{532394AB-E584-4965-8091-7C057CAB6E4F}">
      <text>
        <r>
          <rPr>
            <b/>
            <sz val="10"/>
            <color indexed="81"/>
            <rFont val="MS P ゴシック"/>
            <family val="3"/>
            <charset val="128"/>
          </rPr>
          <t>数式が入ってるのでさわらないでください。</t>
        </r>
      </text>
    </comment>
    <comment ref="H51" authorId="0" shapeId="0" xr:uid="{9FCFAC28-D2F3-4C2D-A06C-F620FD657DAC}">
      <text>
        <r>
          <rPr>
            <b/>
            <sz val="10"/>
            <color indexed="81"/>
            <rFont val="MS P ゴシック"/>
            <family val="3"/>
            <charset val="128"/>
          </rPr>
          <t>パーセントの数字のみ入力してください。
例　30％→30</t>
        </r>
      </text>
    </comment>
    <comment ref="F65" authorId="0" shapeId="0" xr:uid="{F1A77274-E8BF-4AB2-BE30-F2D0740DE150}">
      <text>
        <r>
          <rPr>
            <b/>
            <sz val="10"/>
            <color indexed="81"/>
            <rFont val="MS P ゴシック"/>
            <family val="3"/>
            <charset val="128"/>
          </rPr>
          <t>注文書番号を入力してください。</t>
        </r>
      </text>
    </comment>
    <comment ref="C70" authorId="0" shapeId="0" xr:uid="{E775C649-1250-4DDB-8B4B-D8E0FBCBD82A}">
      <text>
        <r>
          <rPr>
            <b/>
            <sz val="10"/>
            <color indexed="81"/>
            <rFont val="MS P ゴシック"/>
            <family val="3"/>
            <charset val="128"/>
          </rPr>
          <t>数式が入ってるのでさわらないでください。</t>
        </r>
      </text>
    </comment>
    <comment ref="G70" authorId="0" shapeId="0" xr:uid="{B752F6C4-27CD-403F-9DE3-214FF63013C0}">
      <text>
        <r>
          <rPr>
            <b/>
            <sz val="10"/>
            <color indexed="81"/>
            <rFont val="MS P ゴシック"/>
            <family val="3"/>
            <charset val="128"/>
          </rPr>
          <t>注文書の現場名を入力してください。</t>
        </r>
      </text>
    </comment>
    <comment ref="C74" authorId="0" shapeId="0" xr:uid="{2C393794-7422-4F95-A61C-DA9A303D1431}">
      <text>
        <r>
          <rPr>
            <b/>
            <sz val="10"/>
            <color indexed="81"/>
            <rFont val="MS P ゴシック"/>
            <family val="3"/>
            <charset val="128"/>
          </rPr>
          <t>注文書の請負金額を入力してください。(税込）</t>
        </r>
      </text>
    </comment>
    <comment ref="F74" authorId="0" shapeId="0" xr:uid="{84F86E50-2D07-400A-9F34-7997273DAD86}">
      <text>
        <r>
          <rPr>
            <b/>
            <sz val="10"/>
            <color indexed="81"/>
            <rFont val="MS P ゴシック"/>
            <family val="3"/>
            <charset val="128"/>
          </rPr>
          <t>前回までの請求金額を入力してください。(税込）</t>
        </r>
      </text>
    </comment>
    <comment ref="J74" authorId="0" shapeId="0" xr:uid="{62888DF9-4487-48FF-A72A-13B645FD9BC1}">
      <text>
        <r>
          <rPr>
            <b/>
            <sz val="10"/>
            <color indexed="81"/>
            <rFont val="MS P ゴシック"/>
            <family val="3"/>
            <charset val="128"/>
          </rPr>
          <t>数式が入ってるのでさわらないでください。</t>
        </r>
      </text>
    </comment>
    <comment ref="M74" authorId="0" shapeId="0" xr:uid="{D45331D6-1DD0-4E4D-9FE4-1AC0FBBC5F10}">
      <text>
        <r>
          <rPr>
            <b/>
            <sz val="10"/>
            <color indexed="81"/>
            <rFont val="MS P ゴシック"/>
            <family val="3"/>
            <charset val="128"/>
          </rPr>
          <t>数式が入ってるのでさわらないでください。</t>
        </r>
      </text>
    </comment>
    <comment ref="H81" authorId="0" shapeId="0" xr:uid="{2614FD33-9255-4F02-B96D-1047C94F60C3}">
      <text>
        <r>
          <rPr>
            <b/>
            <sz val="10"/>
            <color indexed="81"/>
            <rFont val="MS P ゴシック"/>
            <family val="3"/>
            <charset val="128"/>
          </rPr>
          <t>パーセントの数字のみ入力してください。
例　30％→30</t>
        </r>
      </text>
    </comment>
    <comment ref="F95" authorId="0" shapeId="0" xr:uid="{222F07D9-DB39-436E-AF64-E1A4ACE2CD3E}">
      <text>
        <r>
          <rPr>
            <b/>
            <sz val="10"/>
            <color indexed="81"/>
            <rFont val="MS P ゴシック"/>
            <family val="3"/>
            <charset val="128"/>
          </rPr>
          <t>注文書番号を入力してください。</t>
        </r>
      </text>
    </comment>
    <comment ref="C100" authorId="0" shapeId="0" xr:uid="{9D0923D8-031A-45BA-A454-CD59253BF077}">
      <text>
        <r>
          <rPr>
            <b/>
            <sz val="10"/>
            <color indexed="81"/>
            <rFont val="MS P ゴシック"/>
            <family val="3"/>
            <charset val="128"/>
          </rPr>
          <t>数式が入ってるのでさわらないでください。</t>
        </r>
      </text>
    </comment>
    <comment ref="G100" authorId="0" shapeId="0" xr:uid="{87C0EC39-375B-4772-9F1B-0271DAC7C999}">
      <text>
        <r>
          <rPr>
            <b/>
            <sz val="10"/>
            <color indexed="81"/>
            <rFont val="MS P ゴシック"/>
            <family val="3"/>
            <charset val="128"/>
          </rPr>
          <t>注文書の現場名を入力してください。</t>
        </r>
      </text>
    </comment>
    <comment ref="C104" authorId="0" shapeId="0" xr:uid="{820B19E4-A14B-4198-A935-929401888C73}">
      <text>
        <r>
          <rPr>
            <b/>
            <sz val="10"/>
            <color indexed="81"/>
            <rFont val="MS P ゴシック"/>
            <family val="3"/>
            <charset val="128"/>
          </rPr>
          <t>注文書の請負金額を入力してください。(税込）</t>
        </r>
      </text>
    </comment>
    <comment ref="F104" authorId="0" shapeId="0" xr:uid="{71A25959-343E-4F98-924D-EE6793AA7032}">
      <text>
        <r>
          <rPr>
            <b/>
            <sz val="10"/>
            <color indexed="81"/>
            <rFont val="MS P ゴシック"/>
            <family val="3"/>
            <charset val="128"/>
          </rPr>
          <t>前回までの請求金額を入力してください。(税込）</t>
        </r>
      </text>
    </comment>
    <comment ref="J104" authorId="0" shapeId="0" xr:uid="{AEA79E2E-5C5A-4C02-BF9D-83D4F0B3A900}">
      <text>
        <r>
          <rPr>
            <b/>
            <sz val="10"/>
            <color indexed="81"/>
            <rFont val="MS P ゴシック"/>
            <family val="3"/>
            <charset val="128"/>
          </rPr>
          <t>数式が入ってるのでさわらないでください。</t>
        </r>
      </text>
    </comment>
    <comment ref="M104" authorId="0" shapeId="0" xr:uid="{F789427B-35D3-45FC-AC05-35976AD6FF24}">
      <text>
        <r>
          <rPr>
            <b/>
            <sz val="10"/>
            <color indexed="81"/>
            <rFont val="MS P ゴシック"/>
            <family val="3"/>
            <charset val="128"/>
          </rPr>
          <t>数式が入ってるのでさわらないでください。</t>
        </r>
      </text>
    </comment>
    <comment ref="H111" authorId="0" shapeId="0" xr:uid="{9DF016AC-C004-4D47-A3C8-66AE8DFA2D9C}">
      <text>
        <r>
          <rPr>
            <b/>
            <sz val="10"/>
            <color indexed="81"/>
            <rFont val="MS P ゴシック"/>
            <family val="3"/>
            <charset val="128"/>
          </rPr>
          <t>パーセントの数字のみ入力してください。
例　30％→30</t>
        </r>
      </text>
    </comment>
    <comment ref="F125" authorId="0" shapeId="0" xr:uid="{977158C7-514B-4D04-85B8-533131DF33A3}">
      <text>
        <r>
          <rPr>
            <b/>
            <sz val="10"/>
            <color indexed="81"/>
            <rFont val="MS P ゴシック"/>
            <family val="3"/>
            <charset val="128"/>
          </rPr>
          <t>注文書番号を入力してください。</t>
        </r>
      </text>
    </comment>
    <comment ref="C130" authorId="0" shapeId="0" xr:uid="{76B6890D-50A4-43CD-ABF5-6F464BDFE321}">
      <text>
        <r>
          <rPr>
            <b/>
            <sz val="10"/>
            <color indexed="81"/>
            <rFont val="MS P ゴシック"/>
            <family val="3"/>
            <charset val="128"/>
          </rPr>
          <t>数式が入ってるのでさわらないでください。</t>
        </r>
      </text>
    </comment>
    <comment ref="G130" authorId="0" shapeId="0" xr:uid="{CA495C5D-E09B-4200-BBC7-3C10387C69FE}">
      <text>
        <r>
          <rPr>
            <b/>
            <sz val="10"/>
            <color indexed="81"/>
            <rFont val="MS P ゴシック"/>
            <family val="3"/>
            <charset val="128"/>
          </rPr>
          <t>注文書の現場名を入力してください。</t>
        </r>
      </text>
    </comment>
    <comment ref="C134" authorId="0" shapeId="0" xr:uid="{BB4EED8C-9F07-4EC6-8E88-EA6F1558CCAD}">
      <text>
        <r>
          <rPr>
            <b/>
            <sz val="10"/>
            <color indexed="81"/>
            <rFont val="MS P ゴシック"/>
            <family val="3"/>
            <charset val="128"/>
          </rPr>
          <t>注文書の請負金額を入力してください。(税込）</t>
        </r>
      </text>
    </comment>
    <comment ref="F134" authorId="0" shapeId="0" xr:uid="{97504F9E-97D5-46FF-957C-8E8AE2333CCB}">
      <text>
        <r>
          <rPr>
            <b/>
            <sz val="10"/>
            <color indexed="81"/>
            <rFont val="MS P ゴシック"/>
            <family val="3"/>
            <charset val="128"/>
          </rPr>
          <t>前回までの請求金額を入力してください。(税込）</t>
        </r>
      </text>
    </comment>
    <comment ref="J134" authorId="0" shapeId="0" xr:uid="{AE28AF1E-9B14-4F2B-9E56-96567CF32344}">
      <text>
        <r>
          <rPr>
            <b/>
            <sz val="10"/>
            <color indexed="81"/>
            <rFont val="MS P ゴシック"/>
            <family val="3"/>
            <charset val="128"/>
          </rPr>
          <t>数式が入ってるのでさわらないでください。</t>
        </r>
      </text>
    </comment>
    <comment ref="M134" authorId="0" shapeId="0" xr:uid="{5BFA4C2D-D268-4976-9BB6-CB7A5240B028}">
      <text>
        <r>
          <rPr>
            <b/>
            <sz val="10"/>
            <color indexed="81"/>
            <rFont val="MS P ゴシック"/>
            <family val="3"/>
            <charset val="128"/>
          </rPr>
          <t>数式が入ってるのでさわらないでください。</t>
        </r>
      </text>
    </comment>
    <comment ref="H141" authorId="0" shapeId="0" xr:uid="{2365E38C-B454-42BC-AC18-4876B4ADFB61}">
      <text>
        <r>
          <rPr>
            <b/>
            <sz val="10"/>
            <color indexed="81"/>
            <rFont val="MS P ゴシック"/>
            <family val="3"/>
            <charset val="128"/>
          </rPr>
          <t>パーセントの数字のみ入力してください。
例　30％→30</t>
        </r>
      </text>
    </comment>
    <comment ref="F155" authorId="0" shapeId="0" xr:uid="{EBAF668C-D920-48C2-9101-41886952E5C8}">
      <text>
        <r>
          <rPr>
            <b/>
            <sz val="10"/>
            <color indexed="81"/>
            <rFont val="MS P ゴシック"/>
            <family val="3"/>
            <charset val="128"/>
          </rPr>
          <t>注文書番号を入力してください。</t>
        </r>
      </text>
    </comment>
    <comment ref="C160" authorId="0" shapeId="0" xr:uid="{C9300FEB-7F0C-41ED-88B9-5B5A9FB939A7}">
      <text>
        <r>
          <rPr>
            <b/>
            <sz val="10"/>
            <color indexed="81"/>
            <rFont val="MS P ゴシック"/>
            <family val="3"/>
            <charset val="128"/>
          </rPr>
          <t>数式が入ってるのでさわらないでください。</t>
        </r>
      </text>
    </comment>
    <comment ref="G160" authorId="0" shapeId="0" xr:uid="{3EED854D-FB52-4625-BF9E-1402DBB8E31F}">
      <text>
        <r>
          <rPr>
            <b/>
            <sz val="10"/>
            <color indexed="81"/>
            <rFont val="MS P ゴシック"/>
            <family val="3"/>
            <charset val="128"/>
          </rPr>
          <t>注文書の現場名を入力してください。</t>
        </r>
      </text>
    </comment>
    <comment ref="C164" authorId="0" shapeId="0" xr:uid="{4305CDF6-4810-4DEA-98B6-41E50EBF820D}">
      <text>
        <r>
          <rPr>
            <b/>
            <sz val="10"/>
            <color indexed="81"/>
            <rFont val="MS P ゴシック"/>
            <family val="3"/>
            <charset val="128"/>
          </rPr>
          <t>注文書の請負金額を入力してください。(税込）</t>
        </r>
      </text>
    </comment>
    <comment ref="F164" authorId="0" shapeId="0" xr:uid="{428C3225-E729-41AA-B7F6-9388409C09DE}">
      <text>
        <r>
          <rPr>
            <b/>
            <sz val="10"/>
            <color indexed="81"/>
            <rFont val="MS P ゴシック"/>
            <family val="3"/>
            <charset val="128"/>
          </rPr>
          <t>前回までの請求金額を入力してください。(税込）</t>
        </r>
      </text>
    </comment>
    <comment ref="J164" authorId="0" shapeId="0" xr:uid="{972E46D4-8487-46C1-B443-C36548DF8A19}">
      <text>
        <r>
          <rPr>
            <b/>
            <sz val="10"/>
            <color indexed="81"/>
            <rFont val="MS P ゴシック"/>
            <family val="3"/>
            <charset val="128"/>
          </rPr>
          <t>数式が入ってるのでさわらないでください。</t>
        </r>
      </text>
    </comment>
    <comment ref="M164" authorId="0" shapeId="0" xr:uid="{5DE2C050-6EDE-4A29-BED6-CAC63C074F39}">
      <text>
        <r>
          <rPr>
            <b/>
            <sz val="10"/>
            <color indexed="81"/>
            <rFont val="MS P ゴシック"/>
            <family val="3"/>
            <charset val="128"/>
          </rPr>
          <t>数式が入ってるのでさわらないでください。</t>
        </r>
      </text>
    </comment>
    <comment ref="H171" authorId="0" shapeId="0" xr:uid="{5ADE512C-5EEF-4B70-849E-32D9B53D8A83}">
      <text>
        <r>
          <rPr>
            <b/>
            <sz val="10"/>
            <color indexed="81"/>
            <rFont val="MS P ゴシック"/>
            <family val="3"/>
            <charset val="128"/>
          </rPr>
          <t>パーセントの数字のみ入力してください。
例　30％→30</t>
        </r>
      </text>
    </comment>
    <comment ref="F185" authorId="0" shapeId="0" xr:uid="{4766CC82-85D6-49B6-8A00-F91037569AAE}">
      <text>
        <r>
          <rPr>
            <b/>
            <sz val="10"/>
            <color indexed="81"/>
            <rFont val="MS P ゴシック"/>
            <family val="3"/>
            <charset val="128"/>
          </rPr>
          <t>注文書番号を入力してください。</t>
        </r>
      </text>
    </comment>
    <comment ref="C190" authorId="0" shapeId="0" xr:uid="{210FB567-889E-4FCD-A4E0-13E205E92232}">
      <text>
        <r>
          <rPr>
            <b/>
            <sz val="10"/>
            <color indexed="81"/>
            <rFont val="MS P ゴシック"/>
            <family val="3"/>
            <charset val="128"/>
          </rPr>
          <t>数式が入ってるのでさわらないでください。</t>
        </r>
      </text>
    </comment>
    <comment ref="G190" authorId="0" shapeId="0" xr:uid="{47EA839A-08BC-4AB3-9286-6A61D5171C89}">
      <text>
        <r>
          <rPr>
            <b/>
            <sz val="10"/>
            <color indexed="81"/>
            <rFont val="MS P ゴシック"/>
            <family val="3"/>
            <charset val="128"/>
          </rPr>
          <t>注文書の現場名を入力してください。</t>
        </r>
      </text>
    </comment>
    <comment ref="C194" authorId="0" shapeId="0" xr:uid="{D1D9BDCF-4AE3-494C-A37C-7053434B5C64}">
      <text>
        <r>
          <rPr>
            <b/>
            <sz val="10"/>
            <color indexed="81"/>
            <rFont val="MS P ゴシック"/>
            <family val="3"/>
            <charset val="128"/>
          </rPr>
          <t>注文書の請負金額を入力してください。(税込）</t>
        </r>
      </text>
    </comment>
    <comment ref="F194" authorId="0" shapeId="0" xr:uid="{DDEF2E52-1DA7-44A2-9DE6-84EDC24BCAB0}">
      <text>
        <r>
          <rPr>
            <b/>
            <sz val="10"/>
            <color indexed="81"/>
            <rFont val="MS P ゴシック"/>
            <family val="3"/>
            <charset val="128"/>
          </rPr>
          <t>前回までの請求金額を入力してください。(税込）</t>
        </r>
      </text>
    </comment>
    <comment ref="J194" authorId="0" shapeId="0" xr:uid="{5F151736-2CF4-40C5-802E-1E5DA9FFC921}">
      <text>
        <r>
          <rPr>
            <b/>
            <sz val="10"/>
            <color indexed="81"/>
            <rFont val="MS P ゴシック"/>
            <family val="3"/>
            <charset val="128"/>
          </rPr>
          <t>数式が入ってるのでさわらないでください。</t>
        </r>
      </text>
    </comment>
    <comment ref="M194" authorId="0" shapeId="0" xr:uid="{32ACD415-4AA8-484D-AE6E-375E9838FB58}">
      <text>
        <r>
          <rPr>
            <b/>
            <sz val="10"/>
            <color indexed="81"/>
            <rFont val="MS P ゴシック"/>
            <family val="3"/>
            <charset val="128"/>
          </rPr>
          <t>数式が入ってるのでさわらないでください。</t>
        </r>
      </text>
    </comment>
    <comment ref="H201" authorId="0" shapeId="0" xr:uid="{2EC25427-97FA-450E-8678-9DD045CAF70F}">
      <text>
        <r>
          <rPr>
            <b/>
            <sz val="10"/>
            <color indexed="81"/>
            <rFont val="MS P ゴシック"/>
            <family val="3"/>
            <charset val="128"/>
          </rPr>
          <t>パーセントの数字のみ入力してください。
例　30％→30</t>
        </r>
      </text>
    </comment>
    <comment ref="F215" authorId="0" shapeId="0" xr:uid="{7F771017-FD4A-432A-B525-D5B25EFA488C}">
      <text>
        <r>
          <rPr>
            <b/>
            <sz val="10"/>
            <color indexed="81"/>
            <rFont val="MS P ゴシック"/>
            <family val="3"/>
            <charset val="128"/>
          </rPr>
          <t>注文書番号を入力してください。</t>
        </r>
      </text>
    </comment>
    <comment ref="C220" authorId="0" shapeId="0" xr:uid="{7587C247-498F-4F68-ABA1-C573E71ADC88}">
      <text>
        <r>
          <rPr>
            <b/>
            <sz val="10"/>
            <color indexed="81"/>
            <rFont val="MS P ゴシック"/>
            <family val="3"/>
            <charset val="128"/>
          </rPr>
          <t>数式が入ってるのでさわらないでください。</t>
        </r>
      </text>
    </comment>
    <comment ref="G220" authorId="0" shapeId="0" xr:uid="{685FD3A3-6DEF-44DF-8A22-412D7A390C20}">
      <text>
        <r>
          <rPr>
            <b/>
            <sz val="10"/>
            <color indexed="81"/>
            <rFont val="MS P ゴシック"/>
            <family val="3"/>
            <charset val="128"/>
          </rPr>
          <t>注文書の現場名を入力してください。</t>
        </r>
      </text>
    </comment>
    <comment ref="C224" authorId="0" shapeId="0" xr:uid="{32972989-423F-4D9E-BD94-7F709539AE41}">
      <text>
        <r>
          <rPr>
            <b/>
            <sz val="10"/>
            <color indexed="81"/>
            <rFont val="MS P ゴシック"/>
            <family val="3"/>
            <charset val="128"/>
          </rPr>
          <t>注文書の請負金額を入力してください。(税込）</t>
        </r>
      </text>
    </comment>
    <comment ref="F224" authorId="0" shapeId="0" xr:uid="{1C023975-D392-4E75-B92D-82541CAD74CB}">
      <text>
        <r>
          <rPr>
            <b/>
            <sz val="10"/>
            <color indexed="81"/>
            <rFont val="MS P ゴシック"/>
            <family val="3"/>
            <charset val="128"/>
          </rPr>
          <t>前回までの請求金額を入力してください。（税込）</t>
        </r>
      </text>
    </comment>
    <comment ref="J224" authorId="0" shapeId="0" xr:uid="{2D757CF2-C650-4489-B804-1437CBB5C42B}">
      <text>
        <r>
          <rPr>
            <b/>
            <sz val="10"/>
            <color indexed="81"/>
            <rFont val="MS P ゴシック"/>
            <family val="3"/>
            <charset val="128"/>
          </rPr>
          <t>数式が入ってるのでさわらないでください。</t>
        </r>
      </text>
    </comment>
    <comment ref="M224" authorId="0" shapeId="0" xr:uid="{4A730DB2-8CE6-4B1E-9E74-D908DE43595F}">
      <text>
        <r>
          <rPr>
            <b/>
            <sz val="10"/>
            <color indexed="81"/>
            <rFont val="MS P ゴシック"/>
            <family val="3"/>
            <charset val="128"/>
          </rPr>
          <t>数式が入ってるのでさわらないでください。</t>
        </r>
      </text>
    </comment>
    <comment ref="H231" authorId="0" shapeId="0" xr:uid="{1F6D87F4-CD78-447E-8816-712F7D399C37}">
      <text>
        <r>
          <rPr>
            <b/>
            <sz val="10"/>
            <color indexed="81"/>
            <rFont val="MS P ゴシック"/>
            <family val="3"/>
            <charset val="128"/>
          </rPr>
          <t>パーセントの数字のみ入力してください。
例　30％→30</t>
        </r>
      </text>
    </comment>
    <comment ref="F245" authorId="0" shapeId="0" xr:uid="{030CFD25-9A27-4144-A63B-3218E5DD76F8}">
      <text>
        <r>
          <rPr>
            <b/>
            <sz val="10"/>
            <color indexed="81"/>
            <rFont val="MS P ゴシック"/>
            <family val="3"/>
            <charset val="128"/>
          </rPr>
          <t>注文書番号を入力してください。</t>
        </r>
      </text>
    </comment>
    <comment ref="C250" authorId="0" shapeId="0" xr:uid="{4202F8CB-5DF8-496E-AF9B-A86E1B5E1267}">
      <text>
        <r>
          <rPr>
            <b/>
            <sz val="10"/>
            <color indexed="81"/>
            <rFont val="MS P ゴシック"/>
            <family val="3"/>
            <charset val="128"/>
          </rPr>
          <t>数式が入ってるのでさわらないでください。</t>
        </r>
      </text>
    </comment>
    <comment ref="G250" authorId="0" shapeId="0" xr:uid="{A3E5AAFC-8B60-4AFB-BC1D-C8EF08D94955}">
      <text>
        <r>
          <rPr>
            <b/>
            <sz val="10"/>
            <color indexed="81"/>
            <rFont val="MS P ゴシック"/>
            <family val="3"/>
            <charset val="128"/>
          </rPr>
          <t>注文書の現場名を入力してください。</t>
        </r>
      </text>
    </comment>
    <comment ref="C254" authorId="0" shapeId="0" xr:uid="{80CC1120-8F19-4599-AF5E-7C9937C86A47}">
      <text>
        <r>
          <rPr>
            <b/>
            <sz val="10"/>
            <color indexed="81"/>
            <rFont val="MS P ゴシック"/>
            <family val="3"/>
            <charset val="128"/>
          </rPr>
          <t>注文書の請負金額を入力してください。(税込）</t>
        </r>
      </text>
    </comment>
    <comment ref="F254" authorId="0" shapeId="0" xr:uid="{59DFB5F7-126D-4C85-8228-35DCAC31F893}">
      <text>
        <r>
          <rPr>
            <b/>
            <sz val="10"/>
            <color indexed="81"/>
            <rFont val="MS P ゴシック"/>
            <family val="3"/>
            <charset val="128"/>
          </rPr>
          <t>前回までの請求金額を入力してください。(税込）</t>
        </r>
      </text>
    </comment>
    <comment ref="J254" authorId="0" shapeId="0" xr:uid="{CEF31265-7845-456E-BFFD-AA8B20E6BE7E}">
      <text>
        <r>
          <rPr>
            <b/>
            <sz val="10"/>
            <color indexed="81"/>
            <rFont val="MS P ゴシック"/>
            <family val="3"/>
            <charset val="128"/>
          </rPr>
          <t>数式が入ってるのでさわらないでください。</t>
        </r>
      </text>
    </comment>
    <comment ref="M254" authorId="0" shapeId="0" xr:uid="{EEA957FA-C9D4-48A0-997E-60FE8326454D}">
      <text>
        <r>
          <rPr>
            <b/>
            <sz val="10"/>
            <color indexed="81"/>
            <rFont val="MS P ゴシック"/>
            <family val="3"/>
            <charset val="128"/>
          </rPr>
          <t>数式が入ってるのでさわらないでください。</t>
        </r>
      </text>
    </comment>
    <comment ref="H261" authorId="0" shapeId="0" xr:uid="{FBC14EA8-0011-4598-9FE8-3A0EE6458B27}">
      <text>
        <r>
          <rPr>
            <b/>
            <sz val="10"/>
            <color indexed="81"/>
            <rFont val="MS P ゴシック"/>
            <family val="3"/>
            <charset val="128"/>
          </rPr>
          <t>パーセントの数字のみ入力してください。
例　30％→30</t>
        </r>
      </text>
    </comment>
    <comment ref="F275" authorId="0" shapeId="0" xr:uid="{C0003664-D7B1-4257-82E7-7AEDA288AA45}">
      <text>
        <r>
          <rPr>
            <b/>
            <sz val="10"/>
            <color indexed="81"/>
            <rFont val="MS P ゴシック"/>
            <family val="3"/>
            <charset val="128"/>
          </rPr>
          <t>注文書番号を入力してください。</t>
        </r>
      </text>
    </comment>
    <comment ref="C280" authorId="0" shapeId="0" xr:uid="{4F69F1E0-AA27-4D89-84E2-DA22D253D909}">
      <text>
        <r>
          <rPr>
            <b/>
            <sz val="10"/>
            <color indexed="81"/>
            <rFont val="MS P ゴシック"/>
            <family val="3"/>
            <charset val="128"/>
          </rPr>
          <t>数式が入ってるのでさわらないでください。</t>
        </r>
      </text>
    </comment>
    <comment ref="G280" authorId="0" shapeId="0" xr:uid="{97738930-2BFD-43D1-A0FA-9E719E96E444}">
      <text>
        <r>
          <rPr>
            <b/>
            <sz val="10"/>
            <color indexed="81"/>
            <rFont val="MS P ゴシック"/>
            <family val="3"/>
            <charset val="128"/>
          </rPr>
          <t>注文書の現場名を入力してください。</t>
        </r>
      </text>
    </comment>
    <comment ref="C284" authorId="0" shapeId="0" xr:uid="{135A0FE3-3041-4991-8FFE-BB43830D9B7D}">
      <text>
        <r>
          <rPr>
            <b/>
            <sz val="10"/>
            <color indexed="81"/>
            <rFont val="MS P ゴシック"/>
            <family val="3"/>
            <charset val="128"/>
          </rPr>
          <t>注文書の請負金額を入力してください。(税込）</t>
        </r>
      </text>
    </comment>
    <comment ref="F284" authorId="0" shapeId="0" xr:uid="{5820BB6F-1A54-4094-9CA9-855350F73BDF}">
      <text>
        <r>
          <rPr>
            <b/>
            <sz val="10"/>
            <color indexed="81"/>
            <rFont val="MS P ゴシック"/>
            <family val="3"/>
            <charset val="128"/>
          </rPr>
          <t>前回までの請求金額を入力してください。(税込）</t>
        </r>
      </text>
    </comment>
    <comment ref="J284" authorId="0" shapeId="0" xr:uid="{5276BDBA-FE61-431B-9EDE-3D83652FC376}">
      <text>
        <r>
          <rPr>
            <b/>
            <sz val="10"/>
            <color indexed="81"/>
            <rFont val="MS P ゴシック"/>
            <family val="3"/>
            <charset val="128"/>
          </rPr>
          <t>数式が入ってるのでさわらないでください。</t>
        </r>
      </text>
    </comment>
    <comment ref="M284" authorId="0" shapeId="0" xr:uid="{F4780AB2-CFE5-4B04-9AE3-A10C8E2F861F}">
      <text>
        <r>
          <rPr>
            <b/>
            <sz val="10"/>
            <color indexed="81"/>
            <rFont val="MS P ゴシック"/>
            <family val="3"/>
            <charset val="128"/>
          </rPr>
          <t>数式が入ってるのでさわらないでください。</t>
        </r>
      </text>
    </comment>
    <comment ref="H291" authorId="0" shapeId="0" xr:uid="{DA5F3734-5267-4299-B4CE-56E51F9A98A3}">
      <text>
        <r>
          <rPr>
            <b/>
            <sz val="10"/>
            <color indexed="81"/>
            <rFont val="MS P ゴシック"/>
            <family val="3"/>
            <charset val="128"/>
          </rPr>
          <t>パーセントの数字のみ入力してください。
例　30％→30</t>
        </r>
      </text>
    </comment>
    <comment ref="F305" authorId="0" shapeId="0" xr:uid="{D686C61E-E0A4-4A2D-9C68-BB3D68EF3FB6}">
      <text>
        <r>
          <rPr>
            <b/>
            <sz val="10"/>
            <color indexed="81"/>
            <rFont val="MS P ゴシック"/>
            <family val="3"/>
            <charset val="128"/>
          </rPr>
          <t>注文書番号を入力してください。</t>
        </r>
      </text>
    </comment>
    <comment ref="C310" authorId="0" shapeId="0" xr:uid="{E3ABBDAE-ED78-40B3-ACCE-F3B87CF19E48}">
      <text>
        <r>
          <rPr>
            <b/>
            <sz val="10"/>
            <color indexed="81"/>
            <rFont val="MS P ゴシック"/>
            <family val="3"/>
            <charset val="128"/>
          </rPr>
          <t>数式が入ってるのでさわらないでください。</t>
        </r>
      </text>
    </comment>
    <comment ref="G310" authorId="0" shapeId="0" xr:uid="{3A559D4C-2E1F-4E12-B9A9-AD044533C511}">
      <text>
        <r>
          <rPr>
            <b/>
            <sz val="10"/>
            <color indexed="81"/>
            <rFont val="MS P ゴシック"/>
            <family val="3"/>
            <charset val="128"/>
          </rPr>
          <t>注文書の現場名を入力してください。</t>
        </r>
      </text>
    </comment>
    <comment ref="C314" authorId="0" shapeId="0" xr:uid="{5623363B-7267-4EAB-A6BE-9EA15AD6A313}">
      <text>
        <r>
          <rPr>
            <b/>
            <sz val="10"/>
            <color indexed="81"/>
            <rFont val="MS P ゴシック"/>
            <family val="3"/>
            <charset val="128"/>
          </rPr>
          <t>注文書の請負金額を入力してください。(税込）</t>
        </r>
      </text>
    </comment>
    <comment ref="F314" authorId="0" shapeId="0" xr:uid="{3947AC5C-4DD5-4BDD-B87E-EB93A72D6C35}">
      <text>
        <r>
          <rPr>
            <b/>
            <sz val="10"/>
            <color indexed="81"/>
            <rFont val="MS P ゴシック"/>
            <family val="3"/>
            <charset val="128"/>
          </rPr>
          <t>前回までの請求金額を入力してください。(税込）</t>
        </r>
      </text>
    </comment>
    <comment ref="J314" authorId="0" shapeId="0" xr:uid="{D093AD85-EA8B-4742-B6BE-3368E7E98083}">
      <text>
        <r>
          <rPr>
            <b/>
            <sz val="10"/>
            <color indexed="81"/>
            <rFont val="MS P ゴシック"/>
            <family val="3"/>
            <charset val="128"/>
          </rPr>
          <t>数式が入ってるのでさわらないでください。</t>
        </r>
      </text>
    </comment>
    <comment ref="M314" authorId="0" shapeId="0" xr:uid="{FB763B55-8CDA-4B45-94D5-59172255EA1A}">
      <text>
        <r>
          <rPr>
            <b/>
            <sz val="10"/>
            <color indexed="81"/>
            <rFont val="MS P ゴシック"/>
            <family val="3"/>
            <charset val="128"/>
          </rPr>
          <t>数式が入ってるのでさわらないでください。</t>
        </r>
      </text>
    </comment>
    <comment ref="H321" authorId="0" shapeId="0" xr:uid="{C093C42E-C06C-48E4-A91F-1C4B64EF360F}">
      <text>
        <r>
          <rPr>
            <b/>
            <sz val="10"/>
            <color indexed="81"/>
            <rFont val="MS P ゴシック"/>
            <family val="3"/>
            <charset val="128"/>
          </rPr>
          <t>パーセントの数字のみ入力してください。
例　30％→30</t>
        </r>
      </text>
    </comment>
    <comment ref="F335" authorId="0" shapeId="0" xr:uid="{D36BD300-2416-435B-85F1-B758007BCDF1}">
      <text>
        <r>
          <rPr>
            <b/>
            <sz val="10"/>
            <color indexed="81"/>
            <rFont val="MS P ゴシック"/>
            <family val="3"/>
            <charset val="128"/>
          </rPr>
          <t>注文書番号を入力してください。</t>
        </r>
      </text>
    </comment>
    <comment ref="C340" authorId="0" shapeId="0" xr:uid="{C99CA0E0-53A5-4A20-93C2-28A50CB0A122}">
      <text>
        <r>
          <rPr>
            <b/>
            <sz val="10"/>
            <color indexed="81"/>
            <rFont val="MS P ゴシック"/>
            <family val="3"/>
            <charset val="128"/>
          </rPr>
          <t>数式が入ってるのでさわらないでください。</t>
        </r>
      </text>
    </comment>
    <comment ref="G340" authorId="0" shapeId="0" xr:uid="{24444270-912F-40DB-BC0D-457B5AA7C433}">
      <text>
        <r>
          <rPr>
            <b/>
            <sz val="10"/>
            <color indexed="81"/>
            <rFont val="MS P ゴシック"/>
            <family val="3"/>
            <charset val="128"/>
          </rPr>
          <t>注文書の現場名を入力してください。</t>
        </r>
      </text>
    </comment>
    <comment ref="C344" authorId="0" shapeId="0" xr:uid="{5D2588B3-B386-40BC-8155-097861D08C1B}">
      <text>
        <r>
          <rPr>
            <b/>
            <sz val="10"/>
            <color indexed="81"/>
            <rFont val="MS P ゴシック"/>
            <family val="3"/>
            <charset val="128"/>
          </rPr>
          <t>注文書の請負金額を入力してください。(税込）</t>
        </r>
      </text>
    </comment>
    <comment ref="F344" authorId="0" shapeId="0" xr:uid="{E6014AD9-0B64-4C85-A8ED-9F2E68C8EA86}">
      <text>
        <r>
          <rPr>
            <b/>
            <sz val="10"/>
            <color indexed="81"/>
            <rFont val="MS P ゴシック"/>
            <family val="3"/>
            <charset val="128"/>
          </rPr>
          <t>前回までの請求金額を入力してください。(税込）</t>
        </r>
      </text>
    </comment>
    <comment ref="J344" authorId="0" shapeId="0" xr:uid="{CFF0162B-23F3-4A7E-B2B8-57DCD79B5536}">
      <text>
        <r>
          <rPr>
            <b/>
            <sz val="10"/>
            <color indexed="81"/>
            <rFont val="MS P ゴシック"/>
            <family val="3"/>
            <charset val="128"/>
          </rPr>
          <t>数式が入ってるのでさわらないでください。</t>
        </r>
      </text>
    </comment>
    <comment ref="M344" authorId="0" shapeId="0" xr:uid="{AD7A18B4-6141-4A78-B53A-F6AB6A8F1DA2}">
      <text>
        <r>
          <rPr>
            <b/>
            <sz val="10"/>
            <color indexed="81"/>
            <rFont val="MS P ゴシック"/>
            <family val="3"/>
            <charset val="128"/>
          </rPr>
          <t>数式が入ってるのでさわらないでください。</t>
        </r>
      </text>
    </comment>
    <comment ref="H351" authorId="0" shapeId="0" xr:uid="{007659F1-816D-4C84-A7B7-4055985011CE}">
      <text>
        <r>
          <rPr>
            <b/>
            <sz val="10"/>
            <color indexed="81"/>
            <rFont val="MS P ゴシック"/>
            <family val="3"/>
            <charset val="128"/>
          </rPr>
          <t>パーセントの数字のみ入力してください。
例　30％→30</t>
        </r>
      </text>
    </comment>
    <comment ref="F365" authorId="0" shapeId="0" xr:uid="{B08131F3-C80D-4616-98BC-E949B5AC3321}">
      <text>
        <r>
          <rPr>
            <b/>
            <sz val="10"/>
            <color indexed="81"/>
            <rFont val="MS P ゴシック"/>
            <family val="3"/>
            <charset val="128"/>
          </rPr>
          <t>注文書番号を入力してください。</t>
        </r>
      </text>
    </comment>
    <comment ref="C370" authorId="0" shapeId="0" xr:uid="{6DE721B3-F786-4366-A06D-0148DB366E1E}">
      <text>
        <r>
          <rPr>
            <b/>
            <sz val="10"/>
            <color indexed="81"/>
            <rFont val="MS P ゴシック"/>
            <family val="3"/>
            <charset val="128"/>
          </rPr>
          <t>数式が入ってるのでさわらないでください。</t>
        </r>
      </text>
    </comment>
    <comment ref="G370" authorId="0" shapeId="0" xr:uid="{5D466051-AC4C-4700-853A-5920770445F7}">
      <text>
        <r>
          <rPr>
            <b/>
            <sz val="10"/>
            <color indexed="81"/>
            <rFont val="MS P ゴシック"/>
            <family val="3"/>
            <charset val="128"/>
          </rPr>
          <t>注文書の現場名を入力してください。</t>
        </r>
      </text>
    </comment>
    <comment ref="C374" authorId="0" shapeId="0" xr:uid="{01D1A9D4-BB6C-4D08-845F-2EE65AACF17B}">
      <text>
        <r>
          <rPr>
            <b/>
            <sz val="10"/>
            <color indexed="81"/>
            <rFont val="MS P ゴシック"/>
            <family val="3"/>
            <charset val="128"/>
          </rPr>
          <t>注文書の請負金額を入力してください。(税込）</t>
        </r>
      </text>
    </comment>
    <comment ref="F374" authorId="0" shapeId="0" xr:uid="{4FEF4735-E783-48E5-A5EC-6C3A60A08D9F}">
      <text>
        <r>
          <rPr>
            <b/>
            <sz val="10"/>
            <color indexed="81"/>
            <rFont val="MS P ゴシック"/>
            <family val="3"/>
            <charset val="128"/>
          </rPr>
          <t>前回までの請求金額を入力してください。(税込）</t>
        </r>
      </text>
    </comment>
    <comment ref="J374" authorId="0" shapeId="0" xr:uid="{BF003ACB-0764-4FC2-AA7A-F472769D23B0}">
      <text>
        <r>
          <rPr>
            <b/>
            <sz val="10"/>
            <color indexed="81"/>
            <rFont val="MS P ゴシック"/>
            <family val="3"/>
            <charset val="128"/>
          </rPr>
          <t>数式が入ってるのでさわらないでください。</t>
        </r>
      </text>
    </comment>
    <comment ref="M374" authorId="0" shapeId="0" xr:uid="{43B1B196-E800-421C-9A4E-6551E2167093}">
      <text>
        <r>
          <rPr>
            <b/>
            <sz val="10"/>
            <color indexed="81"/>
            <rFont val="MS P ゴシック"/>
            <family val="3"/>
            <charset val="128"/>
          </rPr>
          <t>数式が入ってるのでさわらないでください。</t>
        </r>
      </text>
    </comment>
    <comment ref="H381" authorId="0" shapeId="0" xr:uid="{9EBF67E4-B443-4718-BA7E-80A2DDF7A916}">
      <text>
        <r>
          <rPr>
            <b/>
            <sz val="10"/>
            <color indexed="81"/>
            <rFont val="MS P ゴシック"/>
            <family val="3"/>
            <charset val="128"/>
          </rPr>
          <t>パーセントの数字のみ入力してください。
例　30％→30</t>
        </r>
      </text>
    </comment>
    <comment ref="F395" authorId="0" shapeId="0" xr:uid="{1F49ED00-05E3-45F6-BFE0-CB5D2FBDA4BB}">
      <text>
        <r>
          <rPr>
            <b/>
            <sz val="10"/>
            <color indexed="81"/>
            <rFont val="MS P ゴシック"/>
            <family val="3"/>
            <charset val="128"/>
          </rPr>
          <t>注文書番号を入力してください。</t>
        </r>
      </text>
    </comment>
    <comment ref="C400" authorId="0" shapeId="0" xr:uid="{3E29CDA4-BDCB-47C1-8F04-DD05A037B279}">
      <text>
        <r>
          <rPr>
            <b/>
            <sz val="10"/>
            <color indexed="81"/>
            <rFont val="MS P ゴシック"/>
            <family val="3"/>
            <charset val="128"/>
          </rPr>
          <t>数式が入ってるのでさわらないでください。</t>
        </r>
      </text>
    </comment>
    <comment ref="G400" authorId="0" shapeId="0" xr:uid="{11D4B405-9285-45AF-A73D-FD6A690FB000}">
      <text>
        <r>
          <rPr>
            <b/>
            <sz val="10"/>
            <color indexed="81"/>
            <rFont val="MS P ゴシック"/>
            <family val="3"/>
            <charset val="128"/>
          </rPr>
          <t>注文書の現場名を入力してください。</t>
        </r>
      </text>
    </comment>
    <comment ref="C404" authorId="0" shapeId="0" xr:uid="{8780438E-FE68-4940-856A-CDB1FF26D9E6}">
      <text>
        <r>
          <rPr>
            <b/>
            <sz val="10"/>
            <color indexed="81"/>
            <rFont val="MS P ゴシック"/>
            <family val="3"/>
            <charset val="128"/>
          </rPr>
          <t>注文書の請負金額を入力してください。(税込）</t>
        </r>
      </text>
    </comment>
    <comment ref="F404" authorId="0" shapeId="0" xr:uid="{04A38B14-7638-47E1-BD84-867D9D0875FA}">
      <text>
        <r>
          <rPr>
            <b/>
            <sz val="10"/>
            <color indexed="81"/>
            <rFont val="MS P ゴシック"/>
            <family val="3"/>
            <charset val="128"/>
          </rPr>
          <t>前回までの請求金額を入力してください。(税込）</t>
        </r>
      </text>
    </comment>
    <comment ref="J404" authorId="0" shapeId="0" xr:uid="{25C886B7-12B7-482B-A7F2-751B1D66FAEC}">
      <text>
        <r>
          <rPr>
            <b/>
            <sz val="10"/>
            <color indexed="81"/>
            <rFont val="MS P ゴシック"/>
            <family val="3"/>
            <charset val="128"/>
          </rPr>
          <t>数式が入ってるのでさわらないでください。</t>
        </r>
      </text>
    </comment>
    <comment ref="M404" authorId="0" shapeId="0" xr:uid="{A4566E83-7CC2-48CD-A2B4-C201978DE68B}">
      <text>
        <r>
          <rPr>
            <b/>
            <sz val="10"/>
            <color indexed="81"/>
            <rFont val="MS P ゴシック"/>
            <family val="3"/>
            <charset val="128"/>
          </rPr>
          <t>数式が入ってるのでさわらないでください。</t>
        </r>
      </text>
    </comment>
    <comment ref="H411" authorId="0" shapeId="0" xr:uid="{A8F535B0-E1A0-4A62-B43C-FECE742AA425}">
      <text>
        <r>
          <rPr>
            <b/>
            <sz val="10"/>
            <color indexed="81"/>
            <rFont val="MS P ゴシック"/>
            <family val="3"/>
            <charset val="128"/>
          </rPr>
          <t>パーセントの数字のみ入力してください。
例　30％→30</t>
        </r>
      </text>
    </comment>
    <comment ref="F425" authorId="0" shapeId="0" xr:uid="{3798E4E2-6337-4D57-AF95-75F46325FF3A}">
      <text>
        <r>
          <rPr>
            <b/>
            <sz val="10"/>
            <color indexed="81"/>
            <rFont val="MS P ゴシック"/>
            <family val="3"/>
            <charset val="128"/>
          </rPr>
          <t>注文書番号を入力してください。</t>
        </r>
      </text>
    </comment>
    <comment ref="C430" authorId="0" shapeId="0" xr:uid="{11A927F8-8434-4755-AFE0-B7BB6991364C}">
      <text>
        <r>
          <rPr>
            <b/>
            <sz val="10"/>
            <color indexed="81"/>
            <rFont val="MS P ゴシック"/>
            <family val="3"/>
            <charset val="128"/>
          </rPr>
          <t>数式が入ってるのでさわらないでください。</t>
        </r>
      </text>
    </comment>
    <comment ref="G430" authorId="0" shapeId="0" xr:uid="{C542EEDC-414E-4B9D-B73F-41488298489E}">
      <text>
        <r>
          <rPr>
            <b/>
            <sz val="10"/>
            <color indexed="81"/>
            <rFont val="MS P ゴシック"/>
            <family val="3"/>
            <charset val="128"/>
          </rPr>
          <t>注文書の現場名を入力してください。</t>
        </r>
      </text>
    </comment>
    <comment ref="C434" authorId="0" shapeId="0" xr:uid="{2A913F2E-1977-40F5-9ABD-7697DF59A111}">
      <text>
        <r>
          <rPr>
            <b/>
            <sz val="10"/>
            <color indexed="81"/>
            <rFont val="MS P ゴシック"/>
            <family val="3"/>
            <charset val="128"/>
          </rPr>
          <t>注文書の請負金額を入力してください。(税込）</t>
        </r>
      </text>
    </comment>
    <comment ref="F434" authorId="0" shapeId="0" xr:uid="{0269EAA6-8B03-43D3-82FF-1AF403B8F0FA}">
      <text>
        <r>
          <rPr>
            <b/>
            <sz val="10"/>
            <color indexed="81"/>
            <rFont val="MS P ゴシック"/>
            <family val="3"/>
            <charset val="128"/>
          </rPr>
          <t>前回までの請求金額を入力してください。(税込）</t>
        </r>
      </text>
    </comment>
    <comment ref="J434" authorId="0" shapeId="0" xr:uid="{DF5BCFC9-13CC-48C6-85B3-A751370B0DCF}">
      <text>
        <r>
          <rPr>
            <b/>
            <sz val="10"/>
            <color indexed="81"/>
            <rFont val="MS P ゴシック"/>
            <family val="3"/>
            <charset val="128"/>
          </rPr>
          <t>数式が入ってるのでさわらないでください。</t>
        </r>
      </text>
    </comment>
    <comment ref="M434" authorId="0" shapeId="0" xr:uid="{17808C22-7CA5-49D1-94C3-2AAEDC245266}">
      <text>
        <r>
          <rPr>
            <b/>
            <sz val="10"/>
            <color indexed="81"/>
            <rFont val="MS P ゴシック"/>
            <family val="3"/>
            <charset val="128"/>
          </rPr>
          <t>数式が入ってるのでさわらないでください。</t>
        </r>
      </text>
    </comment>
    <comment ref="H441" authorId="0" shapeId="0" xr:uid="{CAEB1127-EE96-4218-9F69-5EA501521250}">
      <text>
        <r>
          <rPr>
            <b/>
            <sz val="10"/>
            <color indexed="81"/>
            <rFont val="MS P ゴシック"/>
            <family val="3"/>
            <charset val="128"/>
          </rPr>
          <t>パーセントの数字のみ入力してください。
例　30％→30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河野</author>
    <author>牧野</author>
  </authors>
  <commentList>
    <comment ref="A1" authorId="0" shapeId="0" xr:uid="{00000000-0006-0000-0300-000001000000}">
      <text>
        <r>
          <rPr>
            <b/>
            <sz val="10"/>
            <color indexed="81"/>
            <rFont val="ＭＳ Ｐゴシック"/>
            <family val="3"/>
            <charset val="128"/>
          </rPr>
          <t>広正建設:</t>
        </r>
        <r>
          <rPr>
            <sz val="10"/>
            <color indexed="81"/>
            <rFont val="ＭＳ Ｐゴシック"/>
            <family val="3"/>
            <charset val="128"/>
          </rPr>
          <t xml:space="preserve">
</t>
        </r>
        <r>
          <rPr>
            <sz val="10"/>
            <color indexed="10"/>
            <rFont val="ＭＳ Ｐゴシック"/>
            <family val="3"/>
            <charset val="128"/>
          </rPr>
          <t>【契約専用】の請求書です。
（追加契約含む）
常用は【B】請求を使用。</t>
        </r>
      </text>
    </comment>
    <comment ref="T1" authorId="1" shapeId="0" xr:uid="{9D59D758-F612-48EF-A778-3E4710CA88CB}">
      <text>
        <r>
          <rPr>
            <b/>
            <sz val="10"/>
            <color indexed="81"/>
            <rFont val="MS P ゴシック"/>
            <family val="3"/>
            <charset val="128"/>
          </rPr>
          <t>タブの合計が計算されるようになっているのでさわらないでください。</t>
        </r>
      </text>
    </comment>
    <comment ref="F5" authorId="1" shapeId="0" xr:uid="{8410A5B3-3DA0-473D-84DC-FBD63849DD45}">
      <text>
        <r>
          <rPr>
            <b/>
            <sz val="10"/>
            <color indexed="81"/>
            <rFont val="MS P ゴシック"/>
            <family val="3"/>
            <charset val="128"/>
          </rPr>
          <t>注文書があれば番号を入力してください。</t>
        </r>
      </text>
    </comment>
    <comment ref="C10" authorId="1" shapeId="0" xr:uid="{55EB0212-0079-46D2-A299-6B77CA8BC763}">
      <text>
        <r>
          <rPr>
            <b/>
            <sz val="10"/>
            <color indexed="81"/>
            <rFont val="MS P ゴシック"/>
            <family val="3"/>
            <charset val="128"/>
          </rPr>
          <t>数式が入ってるのでさわらないでください。</t>
        </r>
      </text>
    </comment>
    <comment ref="C14" authorId="1" shapeId="0" xr:uid="{883D7B45-863B-41A6-ABBA-0C2296E6B8BA}">
      <text>
        <r>
          <rPr>
            <b/>
            <sz val="10"/>
            <color indexed="81"/>
            <rFont val="MS P ゴシック"/>
            <family val="3"/>
            <charset val="128"/>
          </rPr>
          <t>注文書の請負金額を入力してください。(税込）
内金の場合は未定のままで。</t>
        </r>
      </text>
    </comment>
    <comment ref="F14" authorId="1" shapeId="0" xr:uid="{CCA1EF6E-6FAB-41EC-8354-43DDED01906F}">
      <text>
        <r>
          <rPr>
            <b/>
            <sz val="10"/>
            <color indexed="81"/>
            <rFont val="MS P ゴシック"/>
            <family val="3"/>
            <charset val="128"/>
          </rPr>
          <t>前回までの請求金額があれば入力してください。(税込）</t>
        </r>
      </text>
    </comment>
    <comment ref="J14" authorId="1" shapeId="0" xr:uid="{FC1BC878-2DB3-420F-A536-CFF71F44DFB5}">
      <text>
        <r>
          <rPr>
            <b/>
            <sz val="10"/>
            <color indexed="81"/>
            <rFont val="MS P ゴシック"/>
            <family val="3"/>
            <charset val="128"/>
          </rPr>
          <t>今回請求金額を入力してください(税込）</t>
        </r>
      </text>
    </comment>
    <comment ref="M14" authorId="1" shapeId="0" xr:uid="{6A2EC9DC-4F36-4F8B-A25F-942278DF6EB5}">
      <text>
        <r>
          <rPr>
            <b/>
            <sz val="10"/>
            <color indexed="81"/>
            <rFont val="MS P ゴシック"/>
            <family val="3"/>
            <charset val="128"/>
          </rPr>
          <t>数式が入ってるのでさわらないでください。</t>
        </r>
      </text>
    </comment>
    <comment ref="K21" authorId="1" shapeId="0" xr:uid="{F05B4AC5-6AE6-43B2-9524-2CCF0D937830}">
      <text>
        <r>
          <rPr>
            <b/>
            <sz val="10"/>
            <color indexed="81"/>
            <rFont val="MS P ゴシック"/>
            <family val="3"/>
            <charset val="128"/>
          </rPr>
          <t>数式が入ってるのでさわらないでください。</t>
        </r>
      </text>
    </comment>
    <comment ref="K29" authorId="1" shapeId="0" xr:uid="{6B35D36C-56A8-4D17-AD35-CCA9B788989D}">
      <text>
        <r>
          <rPr>
            <b/>
            <sz val="10"/>
            <color indexed="81"/>
            <rFont val="MS P ゴシック"/>
            <family val="3"/>
            <charset val="128"/>
          </rPr>
          <t>数式が入ってるのでさわらないでください。</t>
        </r>
      </text>
    </comment>
    <comment ref="A31" authorId="0" shapeId="0" xr:uid="{1FC21BD0-A277-4434-8D65-BFF512CE7F9B}">
      <text>
        <r>
          <rPr>
            <b/>
            <sz val="10"/>
            <color indexed="81"/>
            <rFont val="ＭＳ Ｐゴシック"/>
            <family val="3"/>
            <charset val="128"/>
          </rPr>
          <t>広正建設:</t>
        </r>
        <r>
          <rPr>
            <sz val="10"/>
            <color indexed="81"/>
            <rFont val="ＭＳ Ｐゴシック"/>
            <family val="3"/>
            <charset val="128"/>
          </rPr>
          <t xml:space="preserve">
</t>
        </r>
        <r>
          <rPr>
            <sz val="10"/>
            <color indexed="10"/>
            <rFont val="ＭＳ Ｐゴシック"/>
            <family val="3"/>
            <charset val="128"/>
          </rPr>
          <t>【契約専用】の請求書です。
（追加契約含む）
常用は【B】請求を使用。</t>
        </r>
      </text>
    </comment>
    <comment ref="F35" authorId="1" shapeId="0" xr:uid="{91062A42-AEAB-499B-A8B5-D36A1DB15932}">
      <text>
        <r>
          <rPr>
            <b/>
            <sz val="10"/>
            <color indexed="81"/>
            <rFont val="MS P ゴシック"/>
            <family val="3"/>
            <charset val="128"/>
          </rPr>
          <t>注文書があれば番号を入力してください。</t>
        </r>
      </text>
    </comment>
    <comment ref="C40" authorId="1" shapeId="0" xr:uid="{A06227C2-7615-4581-BC21-27BBAAF74F46}">
      <text>
        <r>
          <rPr>
            <b/>
            <sz val="10"/>
            <color indexed="81"/>
            <rFont val="MS P ゴシック"/>
            <family val="3"/>
            <charset val="128"/>
          </rPr>
          <t>数式が入ってるのでさわらないでください。</t>
        </r>
      </text>
    </comment>
    <comment ref="C44" authorId="1" shapeId="0" xr:uid="{CDCF3D8D-98DF-4B03-9E1B-A01319CD8F58}">
      <text>
        <r>
          <rPr>
            <b/>
            <sz val="10"/>
            <color indexed="81"/>
            <rFont val="MS P ゴシック"/>
            <family val="3"/>
            <charset val="128"/>
          </rPr>
          <t>注文書の請負金額を入力してください。(税込）
内金の場合は未定のままで。</t>
        </r>
      </text>
    </comment>
    <comment ref="F44" authorId="1" shapeId="0" xr:uid="{DCC9DDDD-89F1-408D-9157-805BA16B3A17}">
      <text>
        <r>
          <rPr>
            <b/>
            <sz val="10"/>
            <color indexed="81"/>
            <rFont val="MS P ゴシック"/>
            <family val="3"/>
            <charset val="128"/>
          </rPr>
          <t>前回までの請求金額があれば入力してください。(税込）</t>
        </r>
      </text>
    </comment>
    <comment ref="J44" authorId="1" shapeId="0" xr:uid="{71509E68-730F-4E42-A5D3-0CF55C6CA0E1}">
      <text>
        <r>
          <rPr>
            <b/>
            <sz val="10"/>
            <color indexed="81"/>
            <rFont val="MS P ゴシック"/>
            <family val="3"/>
            <charset val="128"/>
          </rPr>
          <t>今回請求金額を入力してください(税込）</t>
        </r>
      </text>
    </comment>
    <comment ref="M44" authorId="1" shapeId="0" xr:uid="{AF94CF94-10F3-40CC-847D-6B0F496E8123}">
      <text>
        <r>
          <rPr>
            <b/>
            <sz val="10"/>
            <color indexed="81"/>
            <rFont val="MS P ゴシック"/>
            <family val="3"/>
            <charset val="128"/>
          </rPr>
          <t>数式が入ってるのでさわらないでください。</t>
        </r>
      </text>
    </comment>
    <comment ref="K51" authorId="1" shapeId="0" xr:uid="{8E3637B2-E811-4D18-BA31-9D56E0912F3A}">
      <text>
        <r>
          <rPr>
            <b/>
            <sz val="10"/>
            <color indexed="81"/>
            <rFont val="MS P ゴシック"/>
            <family val="3"/>
            <charset val="128"/>
          </rPr>
          <t>数式が入ってるのでさわらないでください。</t>
        </r>
      </text>
    </comment>
    <comment ref="K59" authorId="1" shapeId="0" xr:uid="{9480DA2F-FA23-4788-A416-F98E10875AA2}">
      <text>
        <r>
          <rPr>
            <b/>
            <sz val="10"/>
            <color indexed="81"/>
            <rFont val="MS P ゴシック"/>
            <family val="3"/>
            <charset val="128"/>
          </rPr>
          <t>数式が入ってるのでさわらないでください。</t>
        </r>
      </text>
    </comment>
    <comment ref="A61" authorId="0" shapeId="0" xr:uid="{532572FF-DF9D-4488-BCC9-4D7CFBD89DE5}">
      <text>
        <r>
          <rPr>
            <b/>
            <sz val="10"/>
            <color indexed="81"/>
            <rFont val="ＭＳ Ｐゴシック"/>
            <family val="3"/>
            <charset val="128"/>
          </rPr>
          <t>広正建設:</t>
        </r>
        <r>
          <rPr>
            <sz val="10"/>
            <color indexed="81"/>
            <rFont val="ＭＳ Ｐゴシック"/>
            <family val="3"/>
            <charset val="128"/>
          </rPr>
          <t xml:space="preserve">
</t>
        </r>
        <r>
          <rPr>
            <sz val="10"/>
            <color indexed="10"/>
            <rFont val="ＭＳ Ｐゴシック"/>
            <family val="3"/>
            <charset val="128"/>
          </rPr>
          <t>【契約専用】の請求書です。
（追加契約含む）
常用は【B】請求を使用。</t>
        </r>
      </text>
    </comment>
    <comment ref="F65" authorId="1" shapeId="0" xr:uid="{76879991-B0B2-4F3F-9B9D-FC5B8B87CA05}">
      <text>
        <r>
          <rPr>
            <b/>
            <sz val="10"/>
            <color indexed="81"/>
            <rFont val="MS P ゴシック"/>
            <family val="3"/>
            <charset val="128"/>
          </rPr>
          <t>注文書があれば番号を入力してください。</t>
        </r>
      </text>
    </comment>
    <comment ref="C70" authorId="1" shapeId="0" xr:uid="{F5A492D6-978C-4D7E-BE37-257038314503}">
      <text>
        <r>
          <rPr>
            <b/>
            <sz val="10"/>
            <color indexed="81"/>
            <rFont val="MS P ゴシック"/>
            <family val="3"/>
            <charset val="128"/>
          </rPr>
          <t>数式が入ってるのでさわらないでください。</t>
        </r>
      </text>
    </comment>
    <comment ref="C74" authorId="1" shapeId="0" xr:uid="{C13A8984-A13B-4F99-B3A3-5F3737D99D2F}">
      <text>
        <r>
          <rPr>
            <b/>
            <sz val="10"/>
            <color indexed="81"/>
            <rFont val="MS P ゴシック"/>
            <family val="3"/>
            <charset val="128"/>
          </rPr>
          <t>注文書の請負金額を入力してください。(税込）
内金の場合は未定のままで。</t>
        </r>
      </text>
    </comment>
    <comment ref="F74" authorId="1" shapeId="0" xr:uid="{2B28EFD4-6DC3-42C0-9402-4235C9F85348}">
      <text>
        <r>
          <rPr>
            <b/>
            <sz val="10"/>
            <color indexed="81"/>
            <rFont val="MS P ゴシック"/>
            <family val="3"/>
            <charset val="128"/>
          </rPr>
          <t>前回までの請求金額があれば入力してください。(税込）</t>
        </r>
      </text>
    </comment>
    <comment ref="J74" authorId="1" shapeId="0" xr:uid="{D584AA4C-058E-4D49-8CF9-966172B69E4D}">
      <text>
        <r>
          <rPr>
            <b/>
            <sz val="10"/>
            <color indexed="81"/>
            <rFont val="MS P ゴシック"/>
            <family val="3"/>
            <charset val="128"/>
          </rPr>
          <t>今回請求金額を入力してください(税込）</t>
        </r>
      </text>
    </comment>
    <comment ref="M74" authorId="1" shapeId="0" xr:uid="{8CC2AB7B-0B3C-4E7A-8C0C-9A6232089102}">
      <text>
        <r>
          <rPr>
            <b/>
            <sz val="10"/>
            <color indexed="81"/>
            <rFont val="MS P ゴシック"/>
            <family val="3"/>
            <charset val="128"/>
          </rPr>
          <t>数式が入ってるのでさわらないでください。</t>
        </r>
      </text>
    </comment>
    <comment ref="K81" authorId="1" shapeId="0" xr:uid="{F4701462-4E1F-4FE2-B3D8-36A5DD1263A4}">
      <text>
        <r>
          <rPr>
            <b/>
            <sz val="10"/>
            <color indexed="81"/>
            <rFont val="MS P ゴシック"/>
            <family val="3"/>
            <charset val="128"/>
          </rPr>
          <t>数式が入ってるのでさわらないでください。</t>
        </r>
      </text>
    </comment>
    <comment ref="K89" authorId="1" shapeId="0" xr:uid="{2136DCE2-6DF6-4C23-B9EE-CD227CAB338D}">
      <text>
        <r>
          <rPr>
            <b/>
            <sz val="10"/>
            <color indexed="81"/>
            <rFont val="MS P ゴシック"/>
            <family val="3"/>
            <charset val="128"/>
          </rPr>
          <t>数式が入ってるのでさわらないでください。</t>
        </r>
      </text>
    </comment>
    <comment ref="A91" authorId="0" shapeId="0" xr:uid="{047DA779-1FFD-45F7-ABAA-96B36A587ECC}">
      <text>
        <r>
          <rPr>
            <b/>
            <sz val="10"/>
            <color indexed="81"/>
            <rFont val="ＭＳ Ｐゴシック"/>
            <family val="3"/>
            <charset val="128"/>
          </rPr>
          <t>広正建設:</t>
        </r>
        <r>
          <rPr>
            <sz val="10"/>
            <color indexed="81"/>
            <rFont val="ＭＳ Ｐゴシック"/>
            <family val="3"/>
            <charset val="128"/>
          </rPr>
          <t xml:space="preserve">
</t>
        </r>
        <r>
          <rPr>
            <sz val="10"/>
            <color indexed="10"/>
            <rFont val="ＭＳ Ｐゴシック"/>
            <family val="3"/>
            <charset val="128"/>
          </rPr>
          <t>【契約専用】の請求書です。
（追加契約含む）
常用は【B】請求を使用。</t>
        </r>
      </text>
    </comment>
    <comment ref="F95" authorId="1" shapeId="0" xr:uid="{DB6B7450-B61A-498D-86FE-82D0068D9F35}">
      <text>
        <r>
          <rPr>
            <b/>
            <sz val="10"/>
            <color indexed="81"/>
            <rFont val="MS P ゴシック"/>
            <family val="3"/>
            <charset val="128"/>
          </rPr>
          <t>注文書があれば番号を入力してください。</t>
        </r>
      </text>
    </comment>
    <comment ref="C100" authorId="1" shapeId="0" xr:uid="{E0179584-49F0-42FB-B435-D5FCFB269135}">
      <text>
        <r>
          <rPr>
            <b/>
            <sz val="10"/>
            <color indexed="81"/>
            <rFont val="MS P ゴシック"/>
            <family val="3"/>
            <charset val="128"/>
          </rPr>
          <t>数式が入ってるのでさわらないでください。</t>
        </r>
      </text>
    </comment>
    <comment ref="C104" authorId="1" shapeId="0" xr:uid="{BB9084C1-FFFA-488A-9DF7-66E4E126F83C}">
      <text>
        <r>
          <rPr>
            <b/>
            <sz val="10"/>
            <color indexed="81"/>
            <rFont val="MS P ゴシック"/>
            <family val="3"/>
            <charset val="128"/>
          </rPr>
          <t>注文書の請負金額を入力してください。(税込）
内金の場合は未定のままで。</t>
        </r>
      </text>
    </comment>
    <comment ref="F104" authorId="1" shapeId="0" xr:uid="{4E58CBE2-A35B-4FCE-AD93-4B90EDE869F7}">
      <text>
        <r>
          <rPr>
            <b/>
            <sz val="10"/>
            <color indexed="81"/>
            <rFont val="MS P ゴシック"/>
            <family val="3"/>
            <charset val="128"/>
          </rPr>
          <t>前回までの請求金額があれば入力してください。(税込）</t>
        </r>
      </text>
    </comment>
    <comment ref="J104" authorId="1" shapeId="0" xr:uid="{59DD9FC7-D0A3-4F55-93F0-7D586CA39C85}">
      <text>
        <r>
          <rPr>
            <b/>
            <sz val="10"/>
            <color indexed="81"/>
            <rFont val="MS P ゴシック"/>
            <family val="3"/>
            <charset val="128"/>
          </rPr>
          <t>今回請求金額を入力してください(税込）</t>
        </r>
      </text>
    </comment>
    <comment ref="M104" authorId="1" shapeId="0" xr:uid="{7259870E-4973-43D7-80C0-CDD2CE0962E2}">
      <text>
        <r>
          <rPr>
            <b/>
            <sz val="10"/>
            <color indexed="81"/>
            <rFont val="MS P ゴシック"/>
            <family val="3"/>
            <charset val="128"/>
          </rPr>
          <t>数式が入ってるのでさわらないでください。</t>
        </r>
      </text>
    </comment>
    <comment ref="K111" authorId="1" shapeId="0" xr:uid="{19EBD07C-C1B3-4634-B9A3-1B620F1EB6A7}">
      <text>
        <r>
          <rPr>
            <b/>
            <sz val="10"/>
            <color indexed="81"/>
            <rFont val="MS P ゴシック"/>
            <family val="3"/>
            <charset val="128"/>
          </rPr>
          <t>数式が入ってるのでさわらないでください。</t>
        </r>
      </text>
    </comment>
    <comment ref="K119" authorId="1" shapeId="0" xr:uid="{515A5E6E-AD13-47EE-AE5A-4E3411400435}">
      <text>
        <r>
          <rPr>
            <b/>
            <sz val="10"/>
            <color indexed="81"/>
            <rFont val="MS P ゴシック"/>
            <family val="3"/>
            <charset val="128"/>
          </rPr>
          <t>数式が入ってるのでさわらないでください。</t>
        </r>
      </text>
    </comment>
    <comment ref="A121" authorId="0" shapeId="0" xr:uid="{C5995B6C-F5DD-444F-B271-38796A7E5E9F}">
      <text>
        <r>
          <rPr>
            <b/>
            <sz val="10"/>
            <color indexed="81"/>
            <rFont val="ＭＳ Ｐゴシック"/>
            <family val="3"/>
            <charset val="128"/>
          </rPr>
          <t>広正建設:</t>
        </r>
        <r>
          <rPr>
            <sz val="10"/>
            <color indexed="81"/>
            <rFont val="ＭＳ Ｐゴシック"/>
            <family val="3"/>
            <charset val="128"/>
          </rPr>
          <t xml:space="preserve">
</t>
        </r>
        <r>
          <rPr>
            <sz val="10"/>
            <color indexed="10"/>
            <rFont val="ＭＳ Ｐゴシック"/>
            <family val="3"/>
            <charset val="128"/>
          </rPr>
          <t>【契約専用】の請求書です。
（追加契約含む）
常用は【B】請求を使用。</t>
        </r>
      </text>
    </comment>
    <comment ref="F125" authorId="1" shapeId="0" xr:uid="{F0BCEF39-391C-4C95-8A3F-3F2343A2C303}">
      <text>
        <r>
          <rPr>
            <b/>
            <sz val="10"/>
            <color indexed="81"/>
            <rFont val="MS P ゴシック"/>
            <family val="3"/>
            <charset val="128"/>
          </rPr>
          <t>注文書があれば番号を入力してください。</t>
        </r>
      </text>
    </comment>
    <comment ref="C130" authorId="1" shapeId="0" xr:uid="{D998794E-8E50-49B0-AEEB-CAFAE9F07CD9}">
      <text>
        <r>
          <rPr>
            <b/>
            <sz val="10"/>
            <color indexed="81"/>
            <rFont val="MS P ゴシック"/>
            <family val="3"/>
            <charset val="128"/>
          </rPr>
          <t>数式が入ってるのでさわらないでください。</t>
        </r>
      </text>
    </comment>
    <comment ref="C134" authorId="1" shapeId="0" xr:uid="{7D1393DF-C0FC-487A-98D9-5C002206E8B0}">
      <text>
        <r>
          <rPr>
            <b/>
            <sz val="10"/>
            <color indexed="81"/>
            <rFont val="MS P ゴシック"/>
            <family val="3"/>
            <charset val="128"/>
          </rPr>
          <t>注文書の請負金額を入力してください。(税込）
内金の場合は未定のままで。</t>
        </r>
      </text>
    </comment>
    <comment ref="F134" authorId="1" shapeId="0" xr:uid="{CD4BEC1C-CF72-43FA-9815-B29A2022E06C}">
      <text>
        <r>
          <rPr>
            <b/>
            <sz val="10"/>
            <color indexed="81"/>
            <rFont val="MS P ゴシック"/>
            <family val="3"/>
            <charset val="128"/>
          </rPr>
          <t>前回までの請求金額があれば入力してください。(税込）</t>
        </r>
      </text>
    </comment>
    <comment ref="J134" authorId="1" shapeId="0" xr:uid="{BEDBD47B-5FA7-482D-B87D-DF86AF276A2E}">
      <text>
        <r>
          <rPr>
            <b/>
            <sz val="10"/>
            <color indexed="81"/>
            <rFont val="MS P ゴシック"/>
            <family val="3"/>
            <charset val="128"/>
          </rPr>
          <t>今回請求金額を入力してください(税込）</t>
        </r>
      </text>
    </comment>
    <comment ref="M134" authorId="1" shapeId="0" xr:uid="{D67A8097-404C-4275-888D-23AFADCEA3D0}">
      <text>
        <r>
          <rPr>
            <b/>
            <sz val="10"/>
            <color indexed="81"/>
            <rFont val="MS P ゴシック"/>
            <family val="3"/>
            <charset val="128"/>
          </rPr>
          <t>数式が入ってるのでさわらないでください。</t>
        </r>
      </text>
    </comment>
    <comment ref="K141" authorId="1" shapeId="0" xr:uid="{45A6654B-6818-4452-999D-EB155BAA0F1E}">
      <text>
        <r>
          <rPr>
            <b/>
            <sz val="10"/>
            <color indexed="81"/>
            <rFont val="MS P ゴシック"/>
            <family val="3"/>
            <charset val="128"/>
          </rPr>
          <t>数式が入ってるのでさわらないでください。</t>
        </r>
      </text>
    </comment>
    <comment ref="K149" authorId="1" shapeId="0" xr:uid="{59065D03-CBE5-4E21-8BA4-3EF445B8F5AF}">
      <text>
        <r>
          <rPr>
            <b/>
            <sz val="10"/>
            <color indexed="81"/>
            <rFont val="MS P ゴシック"/>
            <family val="3"/>
            <charset val="128"/>
          </rPr>
          <t>数式が入ってるのでさわらないでください。</t>
        </r>
      </text>
    </comment>
    <comment ref="A151" authorId="0" shapeId="0" xr:uid="{B1044DD6-9948-4BDD-A348-0B4518FB32E9}">
      <text>
        <r>
          <rPr>
            <b/>
            <sz val="10"/>
            <color indexed="81"/>
            <rFont val="ＭＳ Ｐゴシック"/>
            <family val="3"/>
            <charset val="128"/>
          </rPr>
          <t>広正建設:</t>
        </r>
        <r>
          <rPr>
            <sz val="10"/>
            <color indexed="81"/>
            <rFont val="ＭＳ Ｐゴシック"/>
            <family val="3"/>
            <charset val="128"/>
          </rPr>
          <t xml:space="preserve">
</t>
        </r>
        <r>
          <rPr>
            <sz val="10"/>
            <color indexed="10"/>
            <rFont val="ＭＳ Ｐゴシック"/>
            <family val="3"/>
            <charset val="128"/>
          </rPr>
          <t>【契約専用】の請求書です。
（追加契約含む）
常用は【B】請求を使用。</t>
        </r>
      </text>
    </comment>
    <comment ref="F155" authorId="1" shapeId="0" xr:uid="{72E80DAC-8A63-4423-A888-33191BCAD623}">
      <text>
        <r>
          <rPr>
            <b/>
            <sz val="10"/>
            <color indexed="81"/>
            <rFont val="MS P ゴシック"/>
            <family val="3"/>
            <charset val="128"/>
          </rPr>
          <t>注文書があれば番号を入力してください。</t>
        </r>
      </text>
    </comment>
    <comment ref="C160" authorId="1" shapeId="0" xr:uid="{2BF7CB2A-92E8-4BAD-B122-4AC563652AB3}">
      <text>
        <r>
          <rPr>
            <b/>
            <sz val="10"/>
            <color indexed="81"/>
            <rFont val="MS P ゴシック"/>
            <family val="3"/>
            <charset val="128"/>
          </rPr>
          <t>数式が入ってるのでさわらないでください。</t>
        </r>
      </text>
    </comment>
    <comment ref="C164" authorId="1" shapeId="0" xr:uid="{B173DD33-BB7F-4DC8-8D70-89467B534838}">
      <text>
        <r>
          <rPr>
            <b/>
            <sz val="10"/>
            <color indexed="81"/>
            <rFont val="MS P ゴシック"/>
            <family val="3"/>
            <charset val="128"/>
          </rPr>
          <t>注文書の請負金額を入力してください。(税込）
内金の場合は未定のままで。</t>
        </r>
      </text>
    </comment>
    <comment ref="F164" authorId="1" shapeId="0" xr:uid="{F2CBC6E6-52EB-411F-99B3-ACD4110DF72E}">
      <text>
        <r>
          <rPr>
            <b/>
            <sz val="10"/>
            <color indexed="81"/>
            <rFont val="MS P ゴシック"/>
            <family val="3"/>
            <charset val="128"/>
          </rPr>
          <t>前回までの請求金額があれば入力してください。(税込）</t>
        </r>
      </text>
    </comment>
    <comment ref="J164" authorId="1" shapeId="0" xr:uid="{83AE7691-961C-47E9-9546-0B626532C40D}">
      <text>
        <r>
          <rPr>
            <b/>
            <sz val="10"/>
            <color indexed="81"/>
            <rFont val="MS P ゴシック"/>
            <family val="3"/>
            <charset val="128"/>
          </rPr>
          <t>今回請求金額を入力してください(税込）</t>
        </r>
      </text>
    </comment>
    <comment ref="M164" authorId="1" shapeId="0" xr:uid="{88E256F3-67B4-4110-A1CD-F2EB35C2B70C}">
      <text>
        <r>
          <rPr>
            <b/>
            <sz val="10"/>
            <color indexed="81"/>
            <rFont val="MS P ゴシック"/>
            <family val="3"/>
            <charset val="128"/>
          </rPr>
          <t>数式が入ってるのでさわらないでください。</t>
        </r>
      </text>
    </comment>
    <comment ref="K171" authorId="1" shapeId="0" xr:uid="{E9C1D39A-9D57-4C0F-9EC2-0E80A9D0303C}">
      <text>
        <r>
          <rPr>
            <b/>
            <sz val="10"/>
            <color indexed="81"/>
            <rFont val="MS P ゴシック"/>
            <family val="3"/>
            <charset val="128"/>
          </rPr>
          <t>数式が入ってるのでさわらないでください。</t>
        </r>
      </text>
    </comment>
    <comment ref="K179" authorId="1" shapeId="0" xr:uid="{A2F56B04-3445-45FB-80BB-39026C6EC697}">
      <text>
        <r>
          <rPr>
            <b/>
            <sz val="10"/>
            <color indexed="81"/>
            <rFont val="MS P ゴシック"/>
            <family val="3"/>
            <charset val="128"/>
          </rPr>
          <t>数式が入ってるのでさわらないでください。</t>
        </r>
      </text>
    </comment>
    <comment ref="A181" authorId="0" shapeId="0" xr:uid="{2AFD8831-D8AE-46B9-9BB5-1C2FD1A4C482}">
      <text>
        <r>
          <rPr>
            <b/>
            <sz val="10"/>
            <color indexed="81"/>
            <rFont val="ＭＳ Ｐゴシック"/>
            <family val="3"/>
            <charset val="128"/>
          </rPr>
          <t>広正建設:</t>
        </r>
        <r>
          <rPr>
            <sz val="10"/>
            <color indexed="81"/>
            <rFont val="ＭＳ Ｐゴシック"/>
            <family val="3"/>
            <charset val="128"/>
          </rPr>
          <t xml:space="preserve">
</t>
        </r>
        <r>
          <rPr>
            <sz val="10"/>
            <color indexed="10"/>
            <rFont val="ＭＳ Ｐゴシック"/>
            <family val="3"/>
            <charset val="128"/>
          </rPr>
          <t>【契約専用】の請求書です。
（追加契約含む）
常用は【B】請求を使用。</t>
        </r>
      </text>
    </comment>
    <comment ref="F185" authorId="1" shapeId="0" xr:uid="{D41B0611-C8D3-4385-82C9-57FC116C135D}">
      <text>
        <r>
          <rPr>
            <b/>
            <sz val="10"/>
            <color indexed="81"/>
            <rFont val="MS P ゴシック"/>
            <family val="3"/>
            <charset val="128"/>
          </rPr>
          <t>注文書があれば番号を入力してください。</t>
        </r>
      </text>
    </comment>
    <comment ref="C190" authorId="1" shapeId="0" xr:uid="{9E1B57E3-0A55-416A-A774-6EC459A7F084}">
      <text>
        <r>
          <rPr>
            <b/>
            <sz val="10"/>
            <color indexed="81"/>
            <rFont val="MS P ゴシック"/>
            <family val="3"/>
            <charset val="128"/>
          </rPr>
          <t>数式が入ってるのでさわらないでください。</t>
        </r>
      </text>
    </comment>
    <comment ref="C194" authorId="1" shapeId="0" xr:uid="{38592E50-804C-4531-B0B8-C8C0D1DC4586}">
      <text>
        <r>
          <rPr>
            <b/>
            <sz val="10"/>
            <color indexed="81"/>
            <rFont val="MS P ゴシック"/>
            <family val="3"/>
            <charset val="128"/>
          </rPr>
          <t>注文書の請負金額を入力してください。(税込）
内金の場合は未定のままで。</t>
        </r>
      </text>
    </comment>
    <comment ref="F194" authorId="1" shapeId="0" xr:uid="{11602C88-3448-400A-9EA6-3FF62B05475A}">
      <text>
        <r>
          <rPr>
            <b/>
            <sz val="10"/>
            <color indexed="81"/>
            <rFont val="MS P ゴシック"/>
            <family val="3"/>
            <charset val="128"/>
          </rPr>
          <t>前回までの請求金額があれば入力してください。(税込）</t>
        </r>
      </text>
    </comment>
    <comment ref="J194" authorId="1" shapeId="0" xr:uid="{39370177-C0BB-4135-9BBB-8E227FA67CBB}">
      <text>
        <r>
          <rPr>
            <b/>
            <sz val="10"/>
            <color indexed="81"/>
            <rFont val="MS P ゴシック"/>
            <family val="3"/>
            <charset val="128"/>
          </rPr>
          <t>今回請求金額を入力してください(税込）</t>
        </r>
      </text>
    </comment>
    <comment ref="M194" authorId="1" shapeId="0" xr:uid="{13F95B63-039B-4728-B1BB-635F0690EF2B}">
      <text>
        <r>
          <rPr>
            <b/>
            <sz val="10"/>
            <color indexed="81"/>
            <rFont val="MS P ゴシック"/>
            <family val="3"/>
            <charset val="128"/>
          </rPr>
          <t>数式が入ってるのでさわらないでください。</t>
        </r>
      </text>
    </comment>
    <comment ref="K201" authorId="1" shapeId="0" xr:uid="{F32BB250-CCD3-4B6D-8948-9110B707AF84}">
      <text>
        <r>
          <rPr>
            <b/>
            <sz val="10"/>
            <color indexed="81"/>
            <rFont val="MS P ゴシック"/>
            <family val="3"/>
            <charset val="128"/>
          </rPr>
          <t>数式が入ってるのでさわらないでください。</t>
        </r>
      </text>
    </comment>
    <comment ref="K209" authorId="1" shapeId="0" xr:uid="{12AA8FCF-A933-452F-A650-631DB42950EC}">
      <text>
        <r>
          <rPr>
            <b/>
            <sz val="10"/>
            <color indexed="81"/>
            <rFont val="MS P ゴシック"/>
            <family val="3"/>
            <charset val="128"/>
          </rPr>
          <t>数式が入ってるのでさわらないでください。</t>
        </r>
      </text>
    </comment>
    <comment ref="A211" authorId="0" shapeId="0" xr:uid="{E76FCF76-D2B7-43D6-891F-162D0BE571F7}">
      <text>
        <r>
          <rPr>
            <b/>
            <sz val="10"/>
            <color indexed="81"/>
            <rFont val="ＭＳ Ｐゴシック"/>
            <family val="3"/>
            <charset val="128"/>
          </rPr>
          <t>広正建設:</t>
        </r>
        <r>
          <rPr>
            <sz val="10"/>
            <color indexed="81"/>
            <rFont val="ＭＳ Ｐゴシック"/>
            <family val="3"/>
            <charset val="128"/>
          </rPr>
          <t xml:space="preserve">
</t>
        </r>
        <r>
          <rPr>
            <sz val="10"/>
            <color indexed="10"/>
            <rFont val="ＭＳ Ｐゴシック"/>
            <family val="3"/>
            <charset val="128"/>
          </rPr>
          <t>【契約専用】の請求書です。
（追加契約含む）
常用は【B】請求を使用。</t>
        </r>
      </text>
    </comment>
    <comment ref="F215" authorId="1" shapeId="0" xr:uid="{337A21CB-0940-4A3D-BEF2-1626CCE1D26E}">
      <text>
        <r>
          <rPr>
            <b/>
            <sz val="10"/>
            <color indexed="81"/>
            <rFont val="MS P ゴシック"/>
            <family val="3"/>
            <charset val="128"/>
          </rPr>
          <t>注文書があれば番号を入力してください。</t>
        </r>
      </text>
    </comment>
    <comment ref="C220" authorId="1" shapeId="0" xr:uid="{81B98514-B485-447B-8F51-5B35D1F32C73}">
      <text>
        <r>
          <rPr>
            <b/>
            <sz val="10"/>
            <color indexed="81"/>
            <rFont val="MS P ゴシック"/>
            <family val="3"/>
            <charset val="128"/>
          </rPr>
          <t>数式が入ってるのでさわらないでください。</t>
        </r>
      </text>
    </comment>
    <comment ref="C224" authorId="1" shapeId="0" xr:uid="{93C8FC88-DD01-485F-A313-6314761A8BBA}">
      <text>
        <r>
          <rPr>
            <b/>
            <sz val="10"/>
            <color indexed="81"/>
            <rFont val="MS P ゴシック"/>
            <family val="3"/>
            <charset val="128"/>
          </rPr>
          <t>注文書の請負金額を入力してください。(税込）
内金の場合は未定のままで。</t>
        </r>
      </text>
    </comment>
    <comment ref="F224" authorId="1" shapeId="0" xr:uid="{BAA6A25E-93B9-4016-B180-AD5844D9F3DE}">
      <text>
        <r>
          <rPr>
            <b/>
            <sz val="10"/>
            <color indexed="81"/>
            <rFont val="MS P ゴシック"/>
            <family val="3"/>
            <charset val="128"/>
          </rPr>
          <t>前回までの請求金額があれば入力してください。(税込）</t>
        </r>
      </text>
    </comment>
    <comment ref="J224" authorId="1" shapeId="0" xr:uid="{A3BB4083-07DA-4BED-987D-E3A88FE4D58E}">
      <text>
        <r>
          <rPr>
            <b/>
            <sz val="10"/>
            <color indexed="81"/>
            <rFont val="MS P ゴシック"/>
            <family val="3"/>
            <charset val="128"/>
          </rPr>
          <t>今回請求金額を入力してください(税込）</t>
        </r>
      </text>
    </comment>
    <comment ref="M224" authorId="1" shapeId="0" xr:uid="{D140510D-C933-4B8E-9146-58A06A6F6CA5}">
      <text>
        <r>
          <rPr>
            <b/>
            <sz val="10"/>
            <color indexed="81"/>
            <rFont val="MS P ゴシック"/>
            <family val="3"/>
            <charset val="128"/>
          </rPr>
          <t>数式が入ってるのでさわらないでください。</t>
        </r>
      </text>
    </comment>
    <comment ref="K231" authorId="1" shapeId="0" xr:uid="{FC97741E-AD9B-4D16-80B1-35D8AC6BAFEF}">
      <text>
        <r>
          <rPr>
            <b/>
            <sz val="10"/>
            <color indexed="81"/>
            <rFont val="MS P ゴシック"/>
            <family val="3"/>
            <charset val="128"/>
          </rPr>
          <t>数式が入ってるのでさわらないでください。</t>
        </r>
      </text>
    </comment>
    <comment ref="K239" authorId="1" shapeId="0" xr:uid="{3536EB72-B740-43E6-88B4-05866EE5BA0D}">
      <text>
        <r>
          <rPr>
            <b/>
            <sz val="10"/>
            <color indexed="81"/>
            <rFont val="MS P ゴシック"/>
            <family val="3"/>
            <charset val="128"/>
          </rPr>
          <t>数式が入ってるのでさわらないでください。</t>
        </r>
      </text>
    </comment>
    <comment ref="A241" authorId="0" shapeId="0" xr:uid="{F412BAEA-6043-462F-8BF6-94AC9CF26C97}">
      <text>
        <r>
          <rPr>
            <b/>
            <sz val="10"/>
            <color indexed="81"/>
            <rFont val="ＭＳ Ｐゴシック"/>
            <family val="3"/>
            <charset val="128"/>
          </rPr>
          <t>広正建設:</t>
        </r>
        <r>
          <rPr>
            <sz val="10"/>
            <color indexed="81"/>
            <rFont val="ＭＳ Ｐゴシック"/>
            <family val="3"/>
            <charset val="128"/>
          </rPr>
          <t xml:space="preserve">
</t>
        </r>
        <r>
          <rPr>
            <sz val="10"/>
            <color indexed="10"/>
            <rFont val="ＭＳ Ｐゴシック"/>
            <family val="3"/>
            <charset val="128"/>
          </rPr>
          <t>【契約専用】の請求書です。
（追加契約含む）
常用は【B】請求を使用。</t>
        </r>
      </text>
    </comment>
    <comment ref="F245" authorId="1" shapeId="0" xr:uid="{E9FEE5BD-6393-4275-8772-6E860301EE77}">
      <text>
        <r>
          <rPr>
            <b/>
            <sz val="10"/>
            <color indexed="81"/>
            <rFont val="MS P ゴシック"/>
            <family val="3"/>
            <charset val="128"/>
          </rPr>
          <t>注文書があれば番号を入力してください。</t>
        </r>
      </text>
    </comment>
    <comment ref="C250" authorId="1" shapeId="0" xr:uid="{970C6C9E-5A24-4E48-BBEF-4D64654E31AC}">
      <text>
        <r>
          <rPr>
            <b/>
            <sz val="10"/>
            <color indexed="81"/>
            <rFont val="MS P ゴシック"/>
            <family val="3"/>
            <charset val="128"/>
          </rPr>
          <t>数式が入ってるのでさわらないでください。</t>
        </r>
      </text>
    </comment>
    <comment ref="C254" authorId="1" shapeId="0" xr:uid="{6F9CEB3F-8E49-4278-883E-A597A7F23938}">
      <text>
        <r>
          <rPr>
            <b/>
            <sz val="10"/>
            <color indexed="81"/>
            <rFont val="MS P ゴシック"/>
            <family val="3"/>
            <charset val="128"/>
          </rPr>
          <t>注文書の請負金額を入力してください。(税込）
内金の場合は未定のままで。</t>
        </r>
      </text>
    </comment>
    <comment ref="F254" authorId="1" shapeId="0" xr:uid="{789C40E0-C398-45E6-9E67-CB33225C1038}">
      <text>
        <r>
          <rPr>
            <b/>
            <sz val="10"/>
            <color indexed="81"/>
            <rFont val="MS P ゴシック"/>
            <family val="3"/>
            <charset val="128"/>
          </rPr>
          <t>前回までの請求金額があれば入力してください。(税込）</t>
        </r>
      </text>
    </comment>
    <comment ref="J254" authorId="1" shapeId="0" xr:uid="{226C77D9-DAD5-407D-BFF7-2554CF7A1910}">
      <text>
        <r>
          <rPr>
            <b/>
            <sz val="10"/>
            <color indexed="81"/>
            <rFont val="MS P ゴシック"/>
            <family val="3"/>
            <charset val="128"/>
          </rPr>
          <t>今回請求金額を入力してください(税込）</t>
        </r>
      </text>
    </comment>
    <comment ref="M254" authorId="1" shapeId="0" xr:uid="{C748E589-D9F6-492A-B840-28EF7932985A}">
      <text>
        <r>
          <rPr>
            <b/>
            <sz val="10"/>
            <color indexed="81"/>
            <rFont val="MS P ゴシック"/>
            <family val="3"/>
            <charset val="128"/>
          </rPr>
          <t>数式が入ってるのでさわらないでください。</t>
        </r>
      </text>
    </comment>
    <comment ref="K261" authorId="1" shapeId="0" xr:uid="{CF76EF16-96C6-4236-B095-5D55009264B9}">
      <text>
        <r>
          <rPr>
            <b/>
            <sz val="10"/>
            <color indexed="81"/>
            <rFont val="MS P ゴシック"/>
            <family val="3"/>
            <charset val="128"/>
          </rPr>
          <t>数式が入ってるのでさわらないでください。</t>
        </r>
      </text>
    </comment>
    <comment ref="K269" authorId="1" shapeId="0" xr:uid="{460B0143-7689-42EA-8D00-0D2B1CEBECDB}">
      <text>
        <r>
          <rPr>
            <b/>
            <sz val="10"/>
            <color indexed="81"/>
            <rFont val="MS P ゴシック"/>
            <family val="3"/>
            <charset val="128"/>
          </rPr>
          <t>数式が入ってるのでさわらないでください。</t>
        </r>
      </text>
    </comment>
    <comment ref="A271" authorId="0" shapeId="0" xr:uid="{94A59841-7718-4268-BDE5-AD635DCD65D4}">
      <text>
        <r>
          <rPr>
            <b/>
            <sz val="10"/>
            <color indexed="81"/>
            <rFont val="ＭＳ Ｐゴシック"/>
            <family val="3"/>
            <charset val="128"/>
          </rPr>
          <t>広正建設:</t>
        </r>
        <r>
          <rPr>
            <sz val="10"/>
            <color indexed="81"/>
            <rFont val="ＭＳ Ｐゴシック"/>
            <family val="3"/>
            <charset val="128"/>
          </rPr>
          <t xml:space="preserve">
</t>
        </r>
        <r>
          <rPr>
            <sz val="10"/>
            <color indexed="10"/>
            <rFont val="ＭＳ Ｐゴシック"/>
            <family val="3"/>
            <charset val="128"/>
          </rPr>
          <t>【契約専用】の請求書です。
（追加契約含む）
常用は【B】請求を使用。</t>
        </r>
      </text>
    </comment>
    <comment ref="F275" authorId="1" shapeId="0" xr:uid="{B94344D7-457D-4E6C-84E5-3DA5071FA8D5}">
      <text>
        <r>
          <rPr>
            <b/>
            <sz val="10"/>
            <color indexed="81"/>
            <rFont val="MS P ゴシック"/>
            <family val="3"/>
            <charset val="128"/>
          </rPr>
          <t>注文書があれば番号を入力してください。</t>
        </r>
      </text>
    </comment>
    <comment ref="C280" authorId="1" shapeId="0" xr:uid="{52B1B4C2-DAA4-4CD2-A093-FB966440BC4C}">
      <text>
        <r>
          <rPr>
            <b/>
            <sz val="10"/>
            <color indexed="81"/>
            <rFont val="MS P ゴシック"/>
            <family val="3"/>
            <charset val="128"/>
          </rPr>
          <t>数式が入ってるのでさわらないでください。</t>
        </r>
      </text>
    </comment>
    <comment ref="C284" authorId="1" shapeId="0" xr:uid="{3A148830-929E-4BCD-A467-E4264A2F0333}">
      <text>
        <r>
          <rPr>
            <b/>
            <sz val="10"/>
            <color indexed="81"/>
            <rFont val="MS P ゴシック"/>
            <family val="3"/>
            <charset val="128"/>
          </rPr>
          <t>注文書の請負金額を入力してください。(税込）
内金の場合は未定のままで。</t>
        </r>
      </text>
    </comment>
    <comment ref="F284" authorId="1" shapeId="0" xr:uid="{26BF5BBF-6945-46AA-808C-ED99352ED2E5}">
      <text>
        <r>
          <rPr>
            <b/>
            <sz val="10"/>
            <color indexed="81"/>
            <rFont val="MS P ゴシック"/>
            <family val="3"/>
            <charset val="128"/>
          </rPr>
          <t>前回までの請求金額があれば入力してください。(税込）</t>
        </r>
      </text>
    </comment>
    <comment ref="J284" authorId="1" shapeId="0" xr:uid="{D7D3DD9B-25D0-4856-BF29-805C0013F62D}">
      <text>
        <r>
          <rPr>
            <b/>
            <sz val="10"/>
            <color indexed="81"/>
            <rFont val="MS P ゴシック"/>
            <family val="3"/>
            <charset val="128"/>
          </rPr>
          <t>今回請求金額を入力してください(税込）</t>
        </r>
      </text>
    </comment>
    <comment ref="M284" authorId="1" shapeId="0" xr:uid="{35BF960D-1FB4-4AE0-BD8D-779FD669A435}">
      <text>
        <r>
          <rPr>
            <b/>
            <sz val="10"/>
            <color indexed="81"/>
            <rFont val="MS P ゴシック"/>
            <family val="3"/>
            <charset val="128"/>
          </rPr>
          <t>数式が入ってるのでさわらないでください。</t>
        </r>
      </text>
    </comment>
    <comment ref="K291" authorId="1" shapeId="0" xr:uid="{703E257E-4B46-4B56-9696-02299C536AA9}">
      <text>
        <r>
          <rPr>
            <b/>
            <sz val="10"/>
            <color indexed="81"/>
            <rFont val="MS P ゴシック"/>
            <family val="3"/>
            <charset val="128"/>
          </rPr>
          <t>数式が入ってるのでさわらないでください。</t>
        </r>
      </text>
    </comment>
    <comment ref="K299" authorId="1" shapeId="0" xr:uid="{17223A61-32DE-4C66-82D4-859CCF1B4C94}">
      <text>
        <r>
          <rPr>
            <b/>
            <sz val="10"/>
            <color indexed="81"/>
            <rFont val="MS P ゴシック"/>
            <family val="3"/>
            <charset val="128"/>
          </rPr>
          <t>数式が入ってるのでさわらないでください。</t>
        </r>
      </text>
    </comment>
    <comment ref="A301" authorId="0" shapeId="0" xr:uid="{93CBA338-4E17-47DF-A56A-2AEDCEDA96A7}">
      <text>
        <r>
          <rPr>
            <b/>
            <sz val="10"/>
            <color indexed="81"/>
            <rFont val="ＭＳ Ｐゴシック"/>
            <family val="3"/>
            <charset val="128"/>
          </rPr>
          <t>広正建設:</t>
        </r>
        <r>
          <rPr>
            <sz val="10"/>
            <color indexed="81"/>
            <rFont val="ＭＳ Ｐゴシック"/>
            <family val="3"/>
            <charset val="128"/>
          </rPr>
          <t xml:space="preserve">
</t>
        </r>
        <r>
          <rPr>
            <sz val="10"/>
            <color indexed="10"/>
            <rFont val="ＭＳ Ｐゴシック"/>
            <family val="3"/>
            <charset val="128"/>
          </rPr>
          <t>【契約専用】の請求書です。
（追加契約含む）
常用は【B】請求を使用。</t>
        </r>
      </text>
    </comment>
    <comment ref="F305" authorId="1" shapeId="0" xr:uid="{145E7013-0CEB-4AF9-8D84-C6737555152C}">
      <text>
        <r>
          <rPr>
            <b/>
            <sz val="10"/>
            <color indexed="81"/>
            <rFont val="MS P ゴシック"/>
            <family val="3"/>
            <charset val="128"/>
          </rPr>
          <t>注文書があれば番号を入力してください。</t>
        </r>
      </text>
    </comment>
    <comment ref="C310" authorId="1" shapeId="0" xr:uid="{BADC3C99-A714-45AE-8BBC-860851EFA028}">
      <text>
        <r>
          <rPr>
            <b/>
            <sz val="10"/>
            <color indexed="81"/>
            <rFont val="MS P ゴシック"/>
            <family val="3"/>
            <charset val="128"/>
          </rPr>
          <t>数式が入ってるのでさわらないでください。</t>
        </r>
      </text>
    </comment>
    <comment ref="C314" authorId="1" shapeId="0" xr:uid="{6B0045E1-41EB-492F-8649-203FFF476E3F}">
      <text>
        <r>
          <rPr>
            <b/>
            <sz val="10"/>
            <color indexed="81"/>
            <rFont val="MS P ゴシック"/>
            <family val="3"/>
            <charset val="128"/>
          </rPr>
          <t>注文書の請負金額を入力してください。(税込）
内金の場合は未定のままで。</t>
        </r>
      </text>
    </comment>
    <comment ref="F314" authorId="1" shapeId="0" xr:uid="{97410DF6-254B-4EEE-BA0A-CBBB88E41B9F}">
      <text>
        <r>
          <rPr>
            <b/>
            <sz val="10"/>
            <color indexed="81"/>
            <rFont val="MS P ゴシック"/>
            <family val="3"/>
            <charset val="128"/>
          </rPr>
          <t>前回までの請求金額があれば入力してください。(税込）</t>
        </r>
      </text>
    </comment>
    <comment ref="J314" authorId="1" shapeId="0" xr:uid="{A910BF10-C4D7-455F-AE7B-10C05CA15E4C}">
      <text>
        <r>
          <rPr>
            <b/>
            <sz val="10"/>
            <color indexed="81"/>
            <rFont val="MS P ゴシック"/>
            <family val="3"/>
            <charset val="128"/>
          </rPr>
          <t>今回請求金額を入力してください(税込）</t>
        </r>
      </text>
    </comment>
    <comment ref="M314" authorId="1" shapeId="0" xr:uid="{183D88CC-FF1E-4F10-AE69-EC1A560F4BB1}">
      <text>
        <r>
          <rPr>
            <b/>
            <sz val="10"/>
            <color indexed="81"/>
            <rFont val="MS P ゴシック"/>
            <family val="3"/>
            <charset val="128"/>
          </rPr>
          <t>数式が入ってるのでさわらないでください。</t>
        </r>
      </text>
    </comment>
    <comment ref="K321" authorId="1" shapeId="0" xr:uid="{613CE10A-1E7C-485D-889A-EFC21E731C61}">
      <text>
        <r>
          <rPr>
            <b/>
            <sz val="10"/>
            <color indexed="81"/>
            <rFont val="MS P ゴシック"/>
            <family val="3"/>
            <charset val="128"/>
          </rPr>
          <t>数式が入ってるのでさわらないでください。</t>
        </r>
      </text>
    </comment>
    <comment ref="K329" authorId="1" shapeId="0" xr:uid="{15614B15-5F44-41AB-AE82-6F4A2A85C154}">
      <text>
        <r>
          <rPr>
            <b/>
            <sz val="10"/>
            <color indexed="81"/>
            <rFont val="MS P ゴシック"/>
            <family val="3"/>
            <charset val="128"/>
          </rPr>
          <t>数式が入ってるのでさわらないでください。</t>
        </r>
      </text>
    </comment>
    <comment ref="A331" authorId="0" shapeId="0" xr:uid="{9C14FE04-447B-4635-8C9F-68DCA81AE735}">
      <text>
        <r>
          <rPr>
            <b/>
            <sz val="10"/>
            <color indexed="81"/>
            <rFont val="ＭＳ Ｐゴシック"/>
            <family val="3"/>
            <charset val="128"/>
          </rPr>
          <t>広正建設:</t>
        </r>
        <r>
          <rPr>
            <sz val="10"/>
            <color indexed="81"/>
            <rFont val="ＭＳ Ｐゴシック"/>
            <family val="3"/>
            <charset val="128"/>
          </rPr>
          <t xml:space="preserve">
</t>
        </r>
        <r>
          <rPr>
            <sz val="10"/>
            <color indexed="10"/>
            <rFont val="ＭＳ Ｐゴシック"/>
            <family val="3"/>
            <charset val="128"/>
          </rPr>
          <t>【契約専用】の請求書です。
（追加契約含む）
常用は【B】請求を使用。</t>
        </r>
      </text>
    </comment>
    <comment ref="F335" authorId="1" shapeId="0" xr:uid="{28AA8E3C-7837-4616-B4AC-ADD94B25BF50}">
      <text>
        <r>
          <rPr>
            <b/>
            <sz val="10"/>
            <color indexed="81"/>
            <rFont val="MS P ゴシック"/>
            <family val="3"/>
            <charset val="128"/>
          </rPr>
          <t>注文書があれば番号を入力してください。</t>
        </r>
      </text>
    </comment>
    <comment ref="C340" authorId="1" shapeId="0" xr:uid="{0A201D20-C0CF-4FD8-8172-87FB0BAF3956}">
      <text>
        <r>
          <rPr>
            <b/>
            <sz val="10"/>
            <color indexed="81"/>
            <rFont val="MS P ゴシック"/>
            <family val="3"/>
            <charset val="128"/>
          </rPr>
          <t>数式が入ってるのでさわらないでください。</t>
        </r>
      </text>
    </comment>
    <comment ref="C344" authorId="1" shapeId="0" xr:uid="{B8E53CE6-4210-47C8-B1A2-493B780A646A}">
      <text>
        <r>
          <rPr>
            <b/>
            <sz val="10"/>
            <color indexed="81"/>
            <rFont val="MS P ゴシック"/>
            <family val="3"/>
            <charset val="128"/>
          </rPr>
          <t>注文書の請負金額を入力してください。(税込）
内金の場合は未定のままで。</t>
        </r>
      </text>
    </comment>
    <comment ref="F344" authorId="1" shapeId="0" xr:uid="{00CAFF52-8FA7-4322-A903-8062DAEACF38}">
      <text>
        <r>
          <rPr>
            <b/>
            <sz val="10"/>
            <color indexed="81"/>
            <rFont val="MS P ゴシック"/>
            <family val="3"/>
            <charset val="128"/>
          </rPr>
          <t>前回までの請求金額があれば入力してください。(税込）</t>
        </r>
      </text>
    </comment>
    <comment ref="J344" authorId="1" shapeId="0" xr:uid="{8BCE702B-08C0-46D3-A6EC-736E1D333A47}">
      <text>
        <r>
          <rPr>
            <b/>
            <sz val="10"/>
            <color indexed="81"/>
            <rFont val="MS P ゴシック"/>
            <family val="3"/>
            <charset val="128"/>
          </rPr>
          <t>今回請求金額を入力してください(税込）</t>
        </r>
      </text>
    </comment>
    <comment ref="M344" authorId="1" shapeId="0" xr:uid="{50B0C57B-031C-4944-9FB4-F3E879B222DC}">
      <text>
        <r>
          <rPr>
            <b/>
            <sz val="10"/>
            <color indexed="81"/>
            <rFont val="MS P ゴシック"/>
            <family val="3"/>
            <charset val="128"/>
          </rPr>
          <t>数式が入ってるのでさわらないでください。</t>
        </r>
      </text>
    </comment>
    <comment ref="K351" authorId="1" shapeId="0" xr:uid="{C1F65266-A827-4696-94B9-DC0C2C01719A}">
      <text>
        <r>
          <rPr>
            <b/>
            <sz val="10"/>
            <color indexed="81"/>
            <rFont val="MS P ゴシック"/>
            <family val="3"/>
            <charset val="128"/>
          </rPr>
          <t>数式が入ってるのでさわらないでください。</t>
        </r>
      </text>
    </comment>
    <comment ref="K359" authorId="1" shapeId="0" xr:uid="{33DBF03F-D2DC-4396-832D-0B753BEEA060}">
      <text>
        <r>
          <rPr>
            <b/>
            <sz val="10"/>
            <color indexed="81"/>
            <rFont val="MS P ゴシック"/>
            <family val="3"/>
            <charset val="128"/>
          </rPr>
          <t>数式が入ってるのでさわらないでください。</t>
        </r>
      </text>
    </comment>
    <comment ref="A361" authorId="0" shapeId="0" xr:uid="{25FFE1AE-ED48-41FE-8853-4162B8E13B9C}">
      <text>
        <r>
          <rPr>
            <b/>
            <sz val="10"/>
            <color indexed="81"/>
            <rFont val="ＭＳ Ｐゴシック"/>
            <family val="3"/>
            <charset val="128"/>
          </rPr>
          <t>広正建設:</t>
        </r>
        <r>
          <rPr>
            <sz val="10"/>
            <color indexed="81"/>
            <rFont val="ＭＳ Ｐゴシック"/>
            <family val="3"/>
            <charset val="128"/>
          </rPr>
          <t xml:space="preserve">
</t>
        </r>
        <r>
          <rPr>
            <sz val="10"/>
            <color indexed="10"/>
            <rFont val="ＭＳ Ｐゴシック"/>
            <family val="3"/>
            <charset val="128"/>
          </rPr>
          <t>【契約専用】の請求書です。
（追加契約含む）
常用は【B】請求を使用。</t>
        </r>
      </text>
    </comment>
    <comment ref="F365" authorId="1" shapeId="0" xr:uid="{D9083DA3-E4C0-42EA-888A-E864BF13C7D0}">
      <text>
        <r>
          <rPr>
            <b/>
            <sz val="10"/>
            <color indexed="81"/>
            <rFont val="MS P ゴシック"/>
            <family val="3"/>
            <charset val="128"/>
          </rPr>
          <t>注文書があれば番号を入力してください。</t>
        </r>
      </text>
    </comment>
    <comment ref="C370" authorId="1" shapeId="0" xr:uid="{35B1E428-77B2-49A9-B95B-89D58ED8FA19}">
      <text>
        <r>
          <rPr>
            <b/>
            <sz val="10"/>
            <color indexed="81"/>
            <rFont val="MS P ゴシック"/>
            <family val="3"/>
            <charset val="128"/>
          </rPr>
          <t>数式が入ってるのでさわらないでください。</t>
        </r>
      </text>
    </comment>
    <comment ref="C374" authorId="1" shapeId="0" xr:uid="{DCE08870-3A7B-4932-9DC7-89123663AC76}">
      <text>
        <r>
          <rPr>
            <b/>
            <sz val="10"/>
            <color indexed="81"/>
            <rFont val="MS P ゴシック"/>
            <family val="3"/>
            <charset val="128"/>
          </rPr>
          <t>注文書の請負金額を入力してください。(税込）
内金の場合は未定のままで。</t>
        </r>
      </text>
    </comment>
    <comment ref="F374" authorId="1" shapeId="0" xr:uid="{CFD02EEE-E505-4CD2-8CEC-F07350FC37B3}">
      <text>
        <r>
          <rPr>
            <b/>
            <sz val="10"/>
            <color indexed="81"/>
            <rFont val="MS P ゴシック"/>
            <family val="3"/>
            <charset val="128"/>
          </rPr>
          <t>前回までの請求金額があれば入力してください。(税込）</t>
        </r>
      </text>
    </comment>
    <comment ref="J374" authorId="1" shapeId="0" xr:uid="{6EABD520-661B-40C7-AA74-DB6737901627}">
      <text>
        <r>
          <rPr>
            <b/>
            <sz val="10"/>
            <color indexed="81"/>
            <rFont val="MS P ゴシック"/>
            <family val="3"/>
            <charset val="128"/>
          </rPr>
          <t>今回請求金額を入力してください(税込）</t>
        </r>
      </text>
    </comment>
    <comment ref="M374" authorId="1" shapeId="0" xr:uid="{0C73F0F2-AC9B-44D3-BB2A-056817D46F49}">
      <text>
        <r>
          <rPr>
            <b/>
            <sz val="10"/>
            <color indexed="81"/>
            <rFont val="MS P ゴシック"/>
            <family val="3"/>
            <charset val="128"/>
          </rPr>
          <t>数式が入ってるのでさわらないでください。</t>
        </r>
      </text>
    </comment>
    <comment ref="K381" authorId="1" shapeId="0" xr:uid="{5E368E6E-5F50-48C5-9D7C-CED6E0179620}">
      <text>
        <r>
          <rPr>
            <b/>
            <sz val="10"/>
            <color indexed="81"/>
            <rFont val="MS P ゴシック"/>
            <family val="3"/>
            <charset val="128"/>
          </rPr>
          <t>数式が入ってるのでさわらないでください。</t>
        </r>
      </text>
    </comment>
    <comment ref="K389" authorId="1" shapeId="0" xr:uid="{4A7566DB-F6F0-46EF-97E9-49E83F28C6F0}">
      <text>
        <r>
          <rPr>
            <b/>
            <sz val="10"/>
            <color indexed="81"/>
            <rFont val="MS P ゴシック"/>
            <family val="3"/>
            <charset val="128"/>
          </rPr>
          <t>数式が入ってるのでさわらないでください。</t>
        </r>
      </text>
    </comment>
    <comment ref="A391" authorId="0" shapeId="0" xr:uid="{E08E993C-FC60-41D7-A181-89E549198F81}">
      <text>
        <r>
          <rPr>
            <b/>
            <sz val="10"/>
            <color indexed="81"/>
            <rFont val="ＭＳ Ｐゴシック"/>
            <family val="3"/>
            <charset val="128"/>
          </rPr>
          <t>広正建設:</t>
        </r>
        <r>
          <rPr>
            <sz val="10"/>
            <color indexed="81"/>
            <rFont val="ＭＳ Ｐゴシック"/>
            <family val="3"/>
            <charset val="128"/>
          </rPr>
          <t xml:space="preserve">
</t>
        </r>
        <r>
          <rPr>
            <sz val="10"/>
            <color indexed="10"/>
            <rFont val="ＭＳ Ｐゴシック"/>
            <family val="3"/>
            <charset val="128"/>
          </rPr>
          <t>【契約専用】の請求書です。
（追加契約含む）
常用は【B】請求を使用。</t>
        </r>
      </text>
    </comment>
    <comment ref="F395" authorId="1" shapeId="0" xr:uid="{5A3C1508-80C6-45E7-8D75-83A4F21122DF}">
      <text>
        <r>
          <rPr>
            <b/>
            <sz val="10"/>
            <color indexed="81"/>
            <rFont val="MS P ゴシック"/>
            <family val="3"/>
            <charset val="128"/>
          </rPr>
          <t>注文書があれば番号を入力してください。</t>
        </r>
      </text>
    </comment>
    <comment ref="C400" authorId="1" shapeId="0" xr:uid="{EB36E09B-187E-44E5-8B9E-0ED0D3320BED}">
      <text>
        <r>
          <rPr>
            <b/>
            <sz val="10"/>
            <color indexed="81"/>
            <rFont val="MS P ゴシック"/>
            <family val="3"/>
            <charset val="128"/>
          </rPr>
          <t>数式が入ってるのでさわらないでください。</t>
        </r>
      </text>
    </comment>
    <comment ref="C404" authorId="1" shapeId="0" xr:uid="{0D588A1F-873B-4739-B5FC-96AF9084CE81}">
      <text>
        <r>
          <rPr>
            <b/>
            <sz val="10"/>
            <color indexed="81"/>
            <rFont val="MS P ゴシック"/>
            <family val="3"/>
            <charset val="128"/>
          </rPr>
          <t>注文書の請負金額を入力してください。(税込）
内金の場合は未定のままで。</t>
        </r>
      </text>
    </comment>
    <comment ref="F404" authorId="1" shapeId="0" xr:uid="{849401D3-2EA1-42F9-9F86-1FF12E00BA86}">
      <text>
        <r>
          <rPr>
            <b/>
            <sz val="10"/>
            <color indexed="81"/>
            <rFont val="MS P ゴシック"/>
            <family val="3"/>
            <charset val="128"/>
          </rPr>
          <t>前回までの請求金額があれば入力してください。(税込）</t>
        </r>
      </text>
    </comment>
    <comment ref="J404" authorId="1" shapeId="0" xr:uid="{1F70C16C-F32C-4798-9E25-F6E5FFA07076}">
      <text>
        <r>
          <rPr>
            <b/>
            <sz val="10"/>
            <color indexed="81"/>
            <rFont val="MS P ゴシック"/>
            <family val="3"/>
            <charset val="128"/>
          </rPr>
          <t>今回請求金額を入力してください(税込）</t>
        </r>
      </text>
    </comment>
    <comment ref="M404" authorId="1" shapeId="0" xr:uid="{7EFCFE55-0078-4105-A5B0-2459962C2258}">
      <text>
        <r>
          <rPr>
            <b/>
            <sz val="10"/>
            <color indexed="81"/>
            <rFont val="MS P ゴシック"/>
            <family val="3"/>
            <charset val="128"/>
          </rPr>
          <t>数式が入ってるのでさわらないでください。</t>
        </r>
      </text>
    </comment>
    <comment ref="K411" authorId="1" shapeId="0" xr:uid="{99B1BBEF-841A-456A-B712-19CAFC834A57}">
      <text>
        <r>
          <rPr>
            <b/>
            <sz val="10"/>
            <color indexed="81"/>
            <rFont val="MS P ゴシック"/>
            <family val="3"/>
            <charset val="128"/>
          </rPr>
          <t>数式が入ってるのでさわらないでください。</t>
        </r>
      </text>
    </comment>
    <comment ref="K419" authorId="1" shapeId="0" xr:uid="{1D9B7C00-3562-48B7-BBD4-504009963109}">
      <text>
        <r>
          <rPr>
            <b/>
            <sz val="10"/>
            <color indexed="81"/>
            <rFont val="MS P ゴシック"/>
            <family val="3"/>
            <charset val="128"/>
          </rPr>
          <t>数式が入ってるのでさわらないでください。</t>
        </r>
      </text>
    </comment>
    <comment ref="A421" authorId="0" shapeId="0" xr:uid="{A58B7A57-4BF0-4182-8BF6-E8B434BD818B}">
      <text>
        <r>
          <rPr>
            <b/>
            <sz val="10"/>
            <color indexed="81"/>
            <rFont val="ＭＳ Ｐゴシック"/>
            <family val="3"/>
            <charset val="128"/>
          </rPr>
          <t>広正建設:</t>
        </r>
        <r>
          <rPr>
            <sz val="10"/>
            <color indexed="81"/>
            <rFont val="ＭＳ Ｐゴシック"/>
            <family val="3"/>
            <charset val="128"/>
          </rPr>
          <t xml:space="preserve">
</t>
        </r>
        <r>
          <rPr>
            <sz val="10"/>
            <color indexed="10"/>
            <rFont val="ＭＳ Ｐゴシック"/>
            <family val="3"/>
            <charset val="128"/>
          </rPr>
          <t>【契約専用】の請求書です。
（追加契約含む）
常用は【B】請求を使用。</t>
        </r>
      </text>
    </comment>
    <comment ref="F425" authorId="1" shapeId="0" xr:uid="{FDA746C5-1E05-41BF-B138-31E57E7710CC}">
      <text>
        <r>
          <rPr>
            <b/>
            <sz val="10"/>
            <color indexed="81"/>
            <rFont val="MS P ゴシック"/>
            <family val="3"/>
            <charset val="128"/>
          </rPr>
          <t>注文書があれば番号を入力してください。</t>
        </r>
      </text>
    </comment>
    <comment ref="C430" authorId="1" shapeId="0" xr:uid="{B4BEB804-A0B2-4DF7-9006-F4AD773A7472}">
      <text>
        <r>
          <rPr>
            <b/>
            <sz val="10"/>
            <color indexed="81"/>
            <rFont val="MS P ゴシック"/>
            <family val="3"/>
            <charset val="128"/>
          </rPr>
          <t>数式が入ってるのでさわらないでください。</t>
        </r>
      </text>
    </comment>
    <comment ref="C434" authorId="1" shapeId="0" xr:uid="{1D15B8FB-F082-44E2-859E-0264252F32A8}">
      <text>
        <r>
          <rPr>
            <b/>
            <sz val="10"/>
            <color indexed="81"/>
            <rFont val="MS P ゴシック"/>
            <family val="3"/>
            <charset val="128"/>
          </rPr>
          <t>注文書の請負金額を入力してください。(税込）
内金の場合は未定のままで。</t>
        </r>
      </text>
    </comment>
    <comment ref="F434" authorId="1" shapeId="0" xr:uid="{4BE56607-3061-4687-AF38-7BCA7C26FCAE}">
      <text>
        <r>
          <rPr>
            <b/>
            <sz val="10"/>
            <color indexed="81"/>
            <rFont val="MS P ゴシック"/>
            <family val="3"/>
            <charset val="128"/>
          </rPr>
          <t>前回までの請求金額があれば入力してください。(税込）</t>
        </r>
      </text>
    </comment>
    <comment ref="J434" authorId="1" shapeId="0" xr:uid="{60AEF978-A5B4-4D46-A21E-2E83502C93CD}">
      <text>
        <r>
          <rPr>
            <b/>
            <sz val="10"/>
            <color indexed="81"/>
            <rFont val="MS P ゴシック"/>
            <family val="3"/>
            <charset val="128"/>
          </rPr>
          <t>今回請求金額を入力してください(税込）</t>
        </r>
      </text>
    </comment>
    <comment ref="M434" authorId="1" shapeId="0" xr:uid="{4FAA3A4E-064F-455D-A2AC-87CE901C9259}">
      <text>
        <r>
          <rPr>
            <b/>
            <sz val="10"/>
            <color indexed="81"/>
            <rFont val="MS P ゴシック"/>
            <family val="3"/>
            <charset val="128"/>
          </rPr>
          <t>数式が入ってるのでさわらないでください。</t>
        </r>
      </text>
    </comment>
    <comment ref="K441" authorId="1" shapeId="0" xr:uid="{C17E5249-EF66-4C23-BD67-1A44B71447B8}">
      <text>
        <r>
          <rPr>
            <b/>
            <sz val="10"/>
            <color indexed="81"/>
            <rFont val="MS P ゴシック"/>
            <family val="3"/>
            <charset val="128"/>
          </rPr>
          <t>数式が入ってるのでさわらないでください。</t>
        </r>
      </text>
    </comment>
    <comment ref="K449" authorId="1" shapeId="0" xr:uid="{EF0898C0-5268-4F23-ABA4-12EF0F6F09A1}">
      <text>
        <r>
          <rPr>
            <b/>
            <sz val="10"/>
            <color indexed="81"/>
            <rFont val="MS P ゴシック"/>
            <family val="3"/>
            <charset val="128"/>
          </rPr>
          <t>数式が入ってるのでさわらないでください。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河野</author>
    <author>牧野</author>
  </authors>
  <commentList>
    <comment ref="A1" authorId="0" shapeId="0" xr:uid="{00000000-0006-0000-0400-000001000000}">
      <text>
        <r>
          <rPr>
            <b/>
            <sz val="10"/>
            <color indexed="81"/>
            <rFont val="ＭＳ Ｐゴシック"/>
            <family val="3"/>
            <charset val="128"/>
          </rPr>
          <t>広正建設:</t>
        </r>
        <r>
          <rPr>
            <sz val="10"/>
            <color indexed="81"/>
            <rFont val="ＭＳ Ｐゴシック"/>
            <family val="3"/>
            <charset val="128"/>
          </rPr>
          <t xml:space="preserve">
</t>
        </r>
        <r>
          <rPr>
            <sz val="10"/>
            <color indexed="10"/>
            <rFont val="ＭＳ Ｐゴシック"/>
            <family val="3"/>
            <charset val="128"/>
          </rPr>
          <t>【契約外】の請求書です。
契約・追加は【A】請求を使用。</t>
        </r>
      </text>
    </comment>
    <comment ref="T1" authorId="1" shapeId="0" xr:uid="{DF5D63E9-7778-4580-B733-965BAD39A1CC}">
      <text>
        <r>
          <rPr>
            <b/>
            <sz val="10"/>
            <color indexed="81"/>
            <rFont val="MS P ゴシック"/>
            <family val="3"/>
            <charset val="128"/>
          </rPr>
          <t>タブの合計が計算されるようになっているのでさわらないでください。</t>
        </r>
      </text>
    </comment>
    <comment ref="A31" authorId="0" shapeId="0" xr:uid="{7D3BBD40-A4DB-410C-8EED-4ACDDE28D786}">
      <text>
        <r>
          <rPr>
            <b/>
            <sz val="10"/>
            <color indexed="81"/>
            <rFont val="ＭＳ Ｐゴシック"/>
            <family val="3"/>
            <charset val="128"/>
          </rPr>
          <t>広正建設:</t>
        </r>
        <r>
          <rPr>
            <sz val="10"/>
            <color indexed="81"/>
            <rFont val="ＭＳ Ｐゴシック"/>
            <family val="3"/>
            <charset val="128"/>
          </rPr>
          <t xml:space="preserve">
</t>
        </r>
        <r>
          <rPr>
            <sz val="10"/>
            <color indexed="10"/>
            <rFont val="ＭＳ Ｐゴシック"/>
            <family val="3"/>
            <charset val="128"/>
          </rPr>
          <t>【契約外】の請求書です。
契約・追加は【A】請求を使用。</t>
        </r>
      </text>
    </comment>
    <comment ref="A61" authorId="0" shapeId="0" xr:uid="{6C65740D-A3D4-4E2F-9221-BACEA85F8C7B}">
      <text>
        <r>
          <rPr>
            <b/>
            <sz val="10"/>
            <color indexed="81"/>
            <rFont val="ＭＳ Ｐゴシック"/>
            <family val="3"/>
            <charset val="128"/>
          </rPr>
          <t>広正建設:</t>
        </r>
        <r>
          <rPr>
            <sz val="10"/>
            <color indexed="81"/>
            <rFont val="ＭＳ Ｐゴシック"/>
            <family val="3"/>
            <charset val="128"/>
          </rPr>
          <t xml:space="preserve">
</t>
        </r>
        <r>
          <rPr>
            <sz val="10"/>
            <color indexed="10"/>
            <rFont val="ＭＳ Ｐゴシック"/>
            <family val="3"/>
            <charset val="128"/>
          </rPr>
          <t>【契約外】の請求書です。
契約・追加は【A】請求を使用。</t>
        </r>
      </text>
    </comment>
    <comment ref="A91" authorId="0" shapeId="0" xr:uid="{A754D66A-56AE-4128-B8BA-6EC5D3EACE41}">
      <text>
        <r>
          <rPr>
            <b/>
            <sz val="10"/>
            <color indexed="81"/>
            <rFont val="ＭＳ Ｐゴシック"/>
            <family val="3"/>
            <charset val="128"/>
          </rPr>
          <t>広正建設:</t>
        </r>
        <r>
          <rPr>
            <sz val="10"/>
            <color indexed="81"/>
            <rFont val="ＭＳ Ｐゴシック"/>
            <family val="3"/>
            <charset val="128"/>
          </rPr>
          <t xml:space="preserve">
</t>
        </r>
        <r>
          <rPr>
            <sz val="10"/>
            <color indexed="10"/>
            <rFont val="ＭＳ Ｐゴシック"/>
            <family val="3"/>
            <charset val="128"/>
          </rPr>
          <t>【契約外】の請求書です。
契約・追加は【A】請求を使用。</t>
        </r>
      </text>
    </comment>
    <comment ref="A121" authorId="0" shapeId="0" xr:uid="{41F329E5-F416-4DB4-8107-7EEC671011B1}">
      <text>
        <r>
          <rPr>
            <b/>
            <sz val="10"/>
            <color indexed="81"/>
            <rFont val="ＭＳ Ｐゴシック"/>
            <family val="3"/>
            <charset val="128"/>
          </rPr>
          <t>広正建設:</t>
        </r>
        <r>
          <rPr>
            <sz val="10"/>
            <color indexed="81"/>
            <rFont val="ＭＳ Ｐゴシック"/>
            <family val="3"/>
            <charset val="128"/>
          </rPr>
          <t xml:space="preserve">
</t>
        </r>
        <r>
          <rPr>
            <sz val="10"/>
            <color indexed="10"/>
            <rFont val="ＭＳ Ｐゴシック"/>
            <family val="3"/>
            <charset val="128"/>
          </rPr>
          <t>【契約外】の請求書です。
契約・追加は【A】請求を使用。</t>
        </r>
      </text>
    </comment>
    <comment ref="A151" authorId="0" shapeId="0" xr:uid="{F22E356E-E7ED-4015-9DA9-4576084BFC61}">
      <text>
        <r>
          <rPr>
            <b/>
            <sz val="10"/>
            <color indexed="81"/>
            <rFont val="ＭＳ Ｐゴシック"/>
            <family val="3"/>
            <charset val="128"/>
          </rPr>
          <t>広正建設:</t>
        </r>
        <r>
          <rPr>
            <sz val="10"/>
            <color indexed="81"/>
            <rFont val="ＭＳ Ｐゴシック"/>
            <family val="3"/>
            <charset val="128"/>
          </rPr>
          <t xml:space="preserve">
</t>
        </r>
        <r>
          <rPr>
            <sz val="10"/>
            <color indexed="10"/>
            <rFont val="ＭＳ Ｐゴシック"/>
            <family val="3"/>
            <charset val="128"/>
          </rPr>
          <t>【契約外】の請求書です。
契約・追加は【A】請求を使用。</t>
        </r>
      </text>
    </comment>
    <comment ref="A181" authorId="0" shapeId="0" xr:uid="{7A086C17-2DA6-46E5-9224-01CB5A1BD742}">
      <text>
        <r>
          <rPr>
            <b/>
            <sz val="10"/>
            <color indexed="81"/>
            <rFont val="ＭＳ Ｐゴシック"/>
            <family val="3"/>
            <charset val="128"/>
          </rPr>
          <t>広正建設:</t>
        </r>
        <r>
          <rPr>
            <sz val="10"/>
            <color indexed="81"/>
            <rFont val="ＭＳ Ｐゴシック"/>
            <family val="3"/>
            <charset val="128"/>
          </rPr>
          <t xml:space="preserve">
</t>
        </r>
        <r>
          <rPr>
            <sz val="10"/>
            <color indexed="10"/>
            <rFont val="ＭＳ Ｐゴシック"/>
            <family val="3"/>
            <charset val="128"/>
          </rPr>
          <t>【契約外】の請求書です。
契約・追加は【A】請求を使用。</t>
        </r>
      </text>
    </comment>
    <comment ref="A211" authorId="0" shapeId="0" xr:uid="{4D520AAC-C8A0-4223-B075-268A7B437A76}">
      <text>
        <r>
          <rPr>
            <b/>
            <sz val="10"/>
            <color indexed="81"/>
            <rFont val="ＭＳ Ｐゴシック"/>
            <family val="3"/>
            <charset val="128"/>
          </rPr>
          <t>広正建設:</t>
        </r>
        <r>
          <rPr>
            <sz val="10"/>
            <color indexed="81"/>
            <rFont val="ＭＳ Ｐゴシック"/>
            <family val="3"/>
            <charset val="128"/>
          </rPr>
          <t xml:space="preserve">
</t>
        </r>
        <r>
          <rPr>
            <sz val="10"/>
            <color indexed="10"/>
            <rFont val="ＭＳ Ｐゴシック"/>
            <family val="3"/>
            <charset val="128"/>
          </rPr>
          <t>【契約外】の請求書です。
契約・追加は【A】請求を使用。</t>
        </r>
      </text>
    </comment>
    <comment ref="A241" authorId="0" shapeId="0" xr:uid="{B6058A80-A0E1-47B6-BD6E-DFF481E070A9}">
      <text>
        <r>
          <rPr>
            <b/>
            <sz val="10"/>
            <color indexed="81"/>
            <rFont val="ＭＳ Ｐゴシック"/>
            <family val="3"/>
            <charset val="128"/>
          </rPr>
          <t>広正建設:</t>
        </r>
        <r>
          <rPr>
            <sz val="10"/>
            <color indexed="81"/>
            <rFont val="ＭＳ Ｐゴシック"/>
            <family val="3"/>
            <charset val="128"/>
          </rPr>
          <t xml:space="preserve">
</t>
        </r>
        <r>
          <rPr>
            <sz val="10"/>
            <color indexed="10"/>
            <rFont val="ＭＳ Ｐゴシック"/>
            <family val="3"/>
            <charset val="128"/>
          </rPr>
          <t>【契約外】の請求書です。
契約・追加は【A】請求を使用。</t>
        </r>
      </text>
    </comment>
    <comment ref="A271" authorId="0" shapeId="0" xr:uid="{FCD47686-204B-4F04-BA83-513479095A57}">
      <text>
        <r>
          <rPr>
            <b/>
            <sz val="10"/>
            <color indexed="81"/>
            <rFont val="ＭＳ Ｐゴシック"/>
            <family val="3"/>
            <charset val="128"/>
          </rPr>
          <t>広正建設:</t>
        </r>
        <r>
          <rPr>
            <sz val="10"/>
            <color indexed="81"/>
            <rFont val="ＭＳ Ｐゴシック"/>
            <family val="3"/>
            <charset val="128"/>
          </rPr>
          <t xml:space="preserve">
</t>
        </r>
        <r>
          <rPr>
            <sz val="10"/>
            <color indexed="10"/>
            <rFont val="ＭＳ Ｐゴシック"/>
            <family val="3"/>
            <charset val="128"/>
          </rPr>
          <t>【契約外】の請求書です。
契約・追加は【A】請求を使用。</t>
        </r>
      </text>
    </comment>
    <comment ref="A301" authorId="0" shapeId="0" xr:uid="{3E828ABE-650B-4ED3-918D-29E1C42ACCAA}">
      <text>
        <r>
          <rPr>
            <b/>
            <sz val="10"/>
            <color indexed="81"/>
            <rFont val="ＭＳ Ｐゴシック"/>
            <family val="3"/>
            <charset val="128"/>
          </rPr>
          <t>広正建設:</t>
        </r>
        <r>
          <rPr>
            <sz val="10"/>
            <color indexed="81"/>
            <rFont val="ＭＳ Ｐゴシック"/>
            <family val="3"/>
            <charset val="128"/>
          </rPr>
          <t xml:space="preserve">
</t>
        </r>
        <r>
          <rPr>
            <sz val="10"/>
            <color indexed="10"/>
            <rFont val="ＭＳ Ｐゴシック"/>
            <family val="3"/>
            <charset val="128"/>
          </rPr>
          <t>【契約外】の請求書です。
契約・追加は【A】請求を使用。</t>
        </r>
      </text>
    </comment>
    <comment ref="A331" authorId="0" shapeId="0" xr:uid="{16365F2E-1BBA-44AD-A4DF-864BC728CC7E}">
      <text>
        <r>
          <rPr>
            <b/>
            <sz val="10"/>
            <color indexed="81"/>
            <rFont val="ＭＳ Ｐゴシック"/>
            <family val="3"/>
            <charset val="128"/>
          </rPr>
          <t>広正建設:</t>
        </r>
        <r>
          <rPr>
            <sz val="10"/>
            <color indexed="81"/>
            <rFont val="ＭＳ Ｐゴシック"/>
            <family val="3"/>
            <charset val="128"/>
          </rPr>
          <t xml:space="preserve">
</t>
        </r>
        <r>
          <rPr>
            <sz val="10"/>
            <color indexed="10"/>
            <rFont val="ＭＳ Ｐゴシック"/>
            <family val="3"/>
            <charset val="128"/>
          </rPr>
          <t>【契約外】の請求書です。
契約・追加は【A】請求を使用。</t>
        </r>
      </text>
    </comment>
    <comment ref="A361" authorId="0" shapeId="0" xr:uid="{CF6FA6E6-B644-43FA-9D92-C4059AA28C7C}">
      <text>
        <r>
          <rPr>
            <b/>
            <sz val="10"/>
            <color indexed="81"/>
            <rFont val="ＭＳ Ｐゴシック"/>
            <family val="3"/>
            <charset val="128"/>
          </rPr>
          <t>広正建設:</t>
        </r>
        <r>
          <rPr>
            <sz val="10"/>
            <color indexed="81"/>
            <rFont val="ＭＳ Ｐゴシック"/>
            <family val="3"/>
            <charset val="128"/>
          </rPr>
          <t xml:space="preserve">
</t>
        </r>
        <r>
          <rPr>
            <sz val="10"/>
            <color indexed="10"/>
            <rFont val="ＭＳ Ｐゴシック"/>
            <family val="3"/>
            <charset val="128"/>
          </rPr>
          <t>【契約外】の請求書です。
契約・追加は【A】請求を使用。</t>
        </r>
      </text>
    </comment>
    <comment ref="A391" authorId="0" shapeId="0" xr:uid="{71AD42B1-365B-414C-804D-640F60CE8C07}">
      <text>
        <r>
          <rPr>
            <b/>
            <sz val="10"/>
            <color indexed="81"/>
            <rFont val="ＭＳ Ｐゴシック"/>
            <family val="3"/>
            <charset val="128"/>
          </rPr>
          <t>広正建設:</t>
        </r>
        <r>
          <rPr>
            <sz val="10"/>
            <color indexed="81"/>
            <rFont val="ＭＳ Ｐゴシック"/>
            <family val="3"/>
            <charset val="128"/>
          </rPr>
          <t xml:space="preserve">
</t>
        </r>
        <r>
          <rPr>
            <sz val="10"/>
            <color indexed="10"/>
            <rFont val="ＭＳ Ｐゴシック"/>
            <family val="3"/>
            <charset val="128"/>
          </rPr>
          <t>【契約外】の請求書です。
契約・追加は【A】請求を使用。</t>
        </r>
      </text>
    </comment>
    <comment ref="A421" authorId="0" shapeId="0" xr:uid="{1BADE7B6-AAFC-46C4-801C-C7908D31CDBB}">
      <text>
        <r>
          <rPr>
            <b/>
            <sz val="10"/>
            <color indexed="81"/>
            <rFont val="ＭＳ Ｐゴシック"/>
            <family val="3"/>
            <charset val="128"/>
          </rPr>
          <t>広正建設:</t>
        </r>
        <r>
          <rPr>
            <sz val="10"/>
            <color indexed="81"/>
            <rFont val="ＭＳ Ｐゴシック"/>
            <family val="3"/>
            <charset val="128"/>
          </rPr>
          <t xml:space="preserve">
</t>
        </r>
        <r>
          <rPr>
            <sz val="10"/>
            <color indexed="10"/>
            <rFont val="ＭＳ Ｐゴシック"/>
            <family val="3"/>
            <charset val="128"/>
          </rPr>
          <t>【契約外】の請求書です。
契約・追加は【A】請求を使用。</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河野</author>
    <author>牧野</author>
  </authors>
  <commentList>
    <comment ref="A1" authorId="0" shapeId="0" xr:uid="{00000000-0006-0000-0500-000001000000}">
      <text>
        <r>
          <rPr>
            <b/>
            <sz val="10"/>
            <color indexed="81"/>
            <rFont val="ＭＳ Ｐゴシック"/>
            <family val="3"/>
            <charset val="128"/>
          </rPr>
          <t>広正建設:</t>
        </r>
        <r>
          <rPr>
            <sz val="10"/>
            <color indexed="81"/>
            <rFont val="ＭＳ Ｐゴシック"/>
            <family val="3"/>
            <charset val="128"/>
          </rPr>
          <t xml:space="preserve">
</t>
        </r>
        <r>
          <rPr>
            <sz val="10"/>
            <color indexed="10"/>
            <rFont val="ＭＳ Ｐゴシック"/>
            <family val="3"/>
            <charset val="128"/>
          </rPr>
          <t>【契約外】の請求書です。
契約・追加は【A】請求を使用。</t>
        </r>
      </text>
    </comment>
    <comment ref="T1" authorId="1" shapeId="0" xr:uid="{4D440B10-4B5B-4E71-8E95-EA9F319FE709}">
      <text>
        <r>
          <rPr>
            <b/>
            <sz val="10"/>
            <color indexed="81"/>
            <rFont val="MS P ゴシック"/>
            <family val="3"/>
            <charset val="128"/>
          </rPr>
          <t>タブの合計が計算されるようになっているのでさわらないでください。</t>
        </r>
      </text>
    </comment>
    <comment ref="A31" authorId="0" shapeId="0" xr:uid="{B7781584-3011-4C99-8189-06134A4A0B02}">
      <text>
        <r>
          <rPr>
            <b/>
            <sz val="10"/>
            <color indexed="81"/>
            <rFont val="ＭＳ Ｐゴシック"/>
            <family val="3"/>
            <charset val="128"/>
          </rPr>
          <t>広正建設:</t>
        </r>
        <r>
          <rPr>
            <sz val="10"/>
            <color indexed="81"/>
            <rFont val="ＭＳ Ｐゴシック"/>
            <family val="3"/>
            <charset val="128"/>
          </rPr>
          <t xml:space="preserve">
</t>
        </r>
        <r>
          <rPr>
            <sz val="10"/>
            <color indexed="10"/>
            <rFont val="ＭＳ Ｐゴシック"/>
            <family val="3"/>
            <charset val="128"/>
          </rPr>
          <t>【契約外】の請求書です。
契約・追加は【A】請求を使用。</t>
        </r>
      </text>
    </comment>
    <comment ref="A61" authorId="0" shapeId="0" xr:uid="{5D0DD036-895F-4F0D-9F63-B631A624EB08}">
      <text>
        <r>
          <rPr>
            <b/>
            <sz val="10"/>
            <color indexed="81"/>
            <rFont val="ＭＳ Ｐゴシック"/>
            <family val="3"/>
            <charset val="128"/>
          </rPr>
          <t>広正建設:</t>
        </r>
        <r>
          <rPr>
            <sz val="10"/>
            <color indexed="81"/>
            <rFont val="ＭＳ Ｐゴシック"/>
            <family val="3"/>
            <charset val="128"/>
          </rPr>
          <t xml:space="preserve">
</t>
        </r>
        <r>
          <rPr>
            <sz val="10"/>
            <color indexed="10"/>
            <rFont val="ＭＳ Ｐゴシック"/>
            <family val="3"/>
            <charset val="128"/>
          </rPr>
          <t>【契約外】の請求書です。
契約・追加は【A】請求を使用。</t>
        </r>
      </text>
    </comment>
    <comment ref="A91" authorId="0" shapeId="0" xr:uid="{51383802-E084-4358-BADF-EFC3A5769BE9}">
      <text>
        <r>
          <rPr>
            <b/>
            <sz val="10"/>
            <color indexed="81"/>
            <rFont val="ＭＳ Ｐゴシック"/>
            <family val="3"/>
            <charset val="128"/>
          </rPr>
          <t>広正建設:</t>
        </r>
        <r>
          <rPr>
            <sz val="10"/>
            <color indexed="81"/>
            <rFont val="ＭＳ Ｐゴシック"/>
            <family val="3"/>
            <charset val="128"/>
          </rPr>
          <t xml:space="preserve">
</t>
        </r>
        <r>
          <rPr>
            <sz val="10"/>
            <color indexed="10"/>
            <rFont val="ＭＳ Ｐゴシック"/>
            <family val="3"/>
            <charset val="128"/>
          </rPr>
          <t>【契約外】の請求書です。
契約・追加は【A】請求を使用。</t>
        </r>
      </text>
    </comment>
    <comment ref="A121" authorId="0" shapeId="0" xr:uid="{B7D7CD89-496B-4814-9B62-854A40695201}">
      <text>
        <r>
          <rPr>
            <b/>
            <sz val="10"/>
            <color indexed="81"/>
            <rFont val="ＭＳ Ｐゴシック"/>
            <family val="3"/>
            <charset val="128"/>
          </rPr>
          <t>広正建設:</t>
        </r>
        <r>
          <rPr>
            <sz val="10"/>
            <color indexed="81"/>
            <rFont val="ＭＳ Ｐゴシック"/>
            <family val="3"/>
            <charset val="128"/>
          </rPr>
          <t xml:space="preserve">
</t>
        </r>
        <r>
          <rPr>
            <sz val="10"/>
            <color indexed="10"/>
            <rFont val="ＭＳ Ｐゴシック"/>
            <family val="3"/>
            <charset val="128"/>
          </rPr>
          <t>【契約外】の請求書です。
契約・追加は【A】請求を使用。</t>
        </r>
      </text>
    </comment>
    <comment ref="A151" authorId="0" shapeId="0" xr:uid="{F269BBAA-5AB0-454B-8494-AADCD941D638}">
      <text>
        <r>
          <rPr>
            <b/>
            <sz val="10"/>
            <color indexed="81"/>
            <rFont val="ＭＳ Ｐゴシック"/>
            <family val="3"/>
            <charset val="128"/>
          </rPr>
          <t>広正建設:</t>
        </r>
        <r>
          <rPr>
            <sz val="10"/>
            <color indexed="81"/>
            <rFont val="ＭＳ Ｐゴシック"/>
            <family val="3"/>
            <charset val="128"/>
          </rPr>
          <t xml:space="preserve">
</t>
        </r>
        <r>
          <rPr>
            <sz val="10"/>
            <color indexed="10"/>
            <rFont val="ＭＳ Ｐゴシック"/>
            <family val="3"/>
            <charset val="128"/>
          </rPr>
          <t>【契約外】の請求書です。
契約・追加は【A】請求を使用。</t>
        </r>
      </text>
    </comment>
    <comment ref="A181" authorId="0" shapeId="0" xr:uid="{EE4C6496-DFD8-4948-9582-8F0E140E90B2}">
      <text>
        <r>
          <rPr>
            <b/>
            <sz val="10"/>
            <color indexed="81"/>
            <rFont val="ＭＳ Ｐゴシック"/>
            <family val="3"/>
            <charset val="128"/>
          </rPr>
          <t>広正建設:</t>
        </r>
        <r>
          <rPr>
            <sz val="10"/>
            <color indexed="81"/>
            <rFont val="ＭＳ Ｐゴシック"/>
            <family val="3"/>
            <charset val="128"/>
          </rPr>
          <t xml:space="preserve">
</t>
        </r>
        <r>
          <rPr>
            <sz val="10"/>
            <color indexed="10"/>
            <rFont val="ＭＳ Ｐゴシック"/>
            <family val="3"/>
            <charset val="128"/>
          </rPr>
          <t>【契約外】の請求書です。
契約・追加は【A】請求を使用。</t>
        </r>
      </text>
    </comment>
    <comment ref="A211" authorId="0" shapeId="0" xr:uid="{3FB2C0E5-35FF-45C6-857F-DC1760A529B2}">
      <text>
        <r>
          <rPr>
            <b/>
            <sz val="10"/>
            <color indexed="81"/>
            <rFont val="ＭＳ Ｐゴシック"/>
            <family val="3"/>
            <charset val="128"/>
          </rPr>
          <t>広正建設:</t>
        </r>
        <r>
          <rPr>
            <sz val="10"/>
            <color indexed="81"/>
            <rFont val="ＭＳ Ｐゴシック"/>
            <family val="3"/>
            <charset val="128"/>
          </rPr>
          <t xml:space="preserve">
</t>
        </r>
        <r>
          <rPr>
            <sz val="10"/>
            <color indexed="10"/>
            <rFont val="ＭＳ Ｐゴシック"/>
            <family val="3"/>
            <charset val="128"/>
          </rPr>
          <t>【契約外】の請求書です。
契約・追加は【A】請求を使用。</t>
        </r>
      </text>
    </comment>
    <comment ref="A241" authorId="0" shapeId="0" xr:uid="{A0DBFDD0-4072-40B4-B707-034F2914E189}">
      <text>
        <r>
          <rPr>
            <b/>
            <sz val="10"/>
            <color indexed="81"/>
            <rFont val="ＭＳ Ｐゴシック"/>
            <family val="3"/>
            <charset val="128"/>
          </rPr>
          <t>広正建設:</t>
        </r>
        <r>
          <rPr>
            <sz val="10"/>
            <color indexed="81"/>
            <rFont val="ＭＳ Ｐゴシック"/>
            <family val="3"/>
            <charset val="128"/>
          </rPr>
          <t xml:space="preserve">
</t>
        </r>
        <r>
          <rPr>
            <sz val="10"/>
            <color indexed="10"/>
            <rFont val="ＭＳ Ｐゴシック"/>
            <family val="3"/>
            <charset val="128"/>
          </rPr>
          <t>【契約外】の請求書です。
契約・追加は【A】請求を使用。</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河野</author>
  </authors>
  <commentList>
    <comment ref="AH4" authorId="0" shapeId="0" xr:uid="{00000000-0006-0000-0600-000002000000}">
      <text>
        <r>
          <rPr>
            <sz val="10"/>
            <color indexed="81"/>
            <rFont val="ＭＳ Ｐゴシック"/>
            <family val="3"/>
            <charset val="128"/>
          </rPr>
          <t>21日の時は記載しない</t>
        </r>
      </text>
    </comment>
    <comment ref="AH33" authorId="0" shapeId="0" xr:uid="{2F0A8953-9E9E-4788-A6E1-FB1494B7CCCB}">
      <text>
        <r>
          <rPr>
            <sz val="10"/>
            <color indexed="81"/>
            <rFont val="ＭＳ Ｐゴシック"/>
            <family val="3"/>
            <charset val="128"/>
          </rPr>
          <t>21日の時は記載しない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河野</author>
  </authors>
  <commentList>
    <comment ref="D14" authorId="0" shapeId="0" xr:uid="{00000000-0006-0000-0700-000001000000}">
      <text>
        <r>
          <rPr>
            <b/>
            <sz val="24"/>
            <color indexed="81"/>
            <rFont val="ＭＳ Ｐゴシック"/>
            <family val="3"/>
            <charset val="128"/>
          </rPr>
          <t>入力例</t>
        </r>
      </text>
    </comment>
    <comment ref="K25" authorId="0" shapeId="0" xr:uid="{00000000-0006-0000-0700-000003000000}">
      <text>
        <r>
          <rPr>
            <b/>
            <sz val="18"/>
            <color indexed="10"/>
            <rFont val="ＭＳ Ｐゴシック"/>
            <family val="3"/>
            <charset val="128"/>
          </rPr>
          <t>×㍿
組○</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河野</author>
  </authors>
  <commentList>
    <comment ref="A1" authorId="0" shapeId="0" xr:uid="{00000000-0006-0000-0800-000001000000}">
      <text>
        <r>
          <rPr>
            <b/>
            <sz val="10"/>
            <color indexed="81"/>
            <rFont val="ＭＳ Ｐゴシック"/>
            <family val="3"/>
            <charset val="128"/>
          </rPr>
          <t>広正建設:</t>
        </r>
        <r>
          <rPr>
            <sz val="10"/>
            <color indexed="81"/>
            <rFont val="ＭＳ Ｐゴシック"/>
            <family val="3"/>
            <charset val="128"/>
          </rPr>
          <t xml:space="preserve">
</t>
        </r>
        <r>
          <rPr>
            <sz val="10"/>
            <color indexed="10"/>
            <rFont val="ＭＳ Ｐゴシック"/>
            <family val="3"/>
            <charset val="128"/>
          </rPr>
          <t>【契約専用】の請求書です。
（追加契約含む）
常用は【B】請求を使用。</t>
        </r>
      </text>
    </comment>
    <comment ref="F5" authorId="0" shapeId="0" xr:uid="{00000000-0006-0000-0800-000002000000}">
      <text>
        <r>
          <rPr>
            <b/>
            <sz val="10"/>
            <color indexed="81"/>
            <rFont val="ＭＳ Ｐゴシック"/>
            <family val="3"/>
            <charset val="128"/>
          </rPr>
          <t>広正建設:</t>
        </r>
        <r>
          <rPr>
            <sz val="10"/>
            <color indexed="81"/>
            <rFont val="ＭＳ Ｐゴシック"/>
            <family val="3"/>
            <charset val="128"/>
          </rPr>
          <t xml:space="preserve">
注文書№を必ず記入</t>
        </r>
      </text>
    </comment>
    <comment ref="C12" authorId="0" shapeId="0" xr:uid="{00000000-0006-0000-0800-000003000000}">
      <text>
        <r>
          <rPr>
            <b/>
            <sz val="10"/>
            <color indexed="81"/>
            <rFont val="ＭＳ Ｐゴシック"/>
            <family val="3"/>
            <charset val="128"/>
          </rPr>
          <t>広正建設:</t>
        </r>
        <r>
          <rPr>
            <sz val="10"/>
            <color indexed="81"/>
            <rFont val="ＭＳ Ｐゴシック"/>
            <family val="3"/>
            <charset val="128"/>
          </rPr>
          <t xml:space="preserve">
契約金額を記入
追加は都度別紙へ記入</t>
        </r>
      </text>
    </comment>
    <comment ref="F29" authorId="0" shapeId="0" xr:uid="{00000000-0006-0000-0800-000004000000}">
      <text>
        <r>
          <rPr>
            <b/>
            <sz val="24"/>
            <color indexed="81"/>
            <rFont val="ＭＳ Ｐゴシック"/>
            <family val="3"/>
            <charset val="128"/>
          </rPr>
          <t>入力例</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河野</author>
  </authors>
  <commentList>
    <comment ref="A1" authorId="0" shapeId="0" xr:uid="{00000000-0006-0000-0900-000001000000}">
      <text>
        <r>
          <rPr>
            <b/>
            <sz val="10"/>
            <color indexed="81"/>
            <rFont val="ＭＳ Ｐゴシック"/>
            <family val="3"/>
            <charset val="128"/>
          </rPr>
          <t>広正建設:</t>
        </r>
        <r>
          <rPr>
            <sz val="10"/>
            <color indexed="81"/>
            <rFont val="ＭＳ Ｐゴシック"/>
            <family val="3"/>
            <charset val="128"/>
          </rPr>
          <t xml:space="preserve">
</t>
        </r>
        <r>
          <rPr>
            <sz val="10"/>
            <color indexed="10"/>
            <rFont val="ＭＳ Ｐゴシック"/>
            <family val="3"/>
            <charset val="128"/>
          </rPr>
          <t>【契約専用】の請求書です。
（追加契約含む）
常用は【B】請求を使用。</t>
        </r>
      </text>
    </comment>
    <comment ref="F5" authorId="0" shapeId="0" xr:uid="{00000000-0006-0000-0900-000002000000}">
      <text>
        <r>
          <rPr>
            <b/>
            <sz val="10"/>
            <color indexed="81"/>
            <rFont val="ＭＳ Ｐゴシック"/>
            <family val="3"/>
            <charset val="128"/>
          </rPr>
          <t>広正建設:</t>
        </r>
        <r>
          <rPr>
            <sz val="10"/>
            <color indexed="81"/>
            <rFont val="ＭＳ Ｐゴシック"/>
            <family val="3"/>
            <charset val="128"/>
          </rPr>
          <t xml:space="preserve">
注文書№を必ず記入</t>
        </r>
      </text>
    </comment>
    <comment ref="C12" authorId="0" shapeId="0" xr:uid="{00000000-0006-0000-0900-000003000000}">
      <text>
        <r>
          <rPr>
            <b/>
            <sz val="10"/>
            <color indexed="81"/>
            <rFont val="ＭＳ Ｐゴシック"/>
            <family val="3"/>
            <charset val="128"/>
          </rPr>
          <t>広正建設:</t>
        </r>
        <r>
          <rPr>
            <sz val="10"/>
            <color indexed="81"/>
            <rFont val="ＭＳ Ｐゴシック"/>
            <family val="3"/>
            <charset val="128"/>
          </rPr>
          <t xml:space="preserve">
契約金額を記入
追加は都度別紙へ記入
金額未定は未定を記入</t>
        </r>
      </text>
    </comment>
    <comment ref="F29" authorId="0" shapeId="0" xr:uid="{00000000-0006-0000-0900-000004000000}">
      <text>
        <r>
          <rPr>
            <b/>
            <sz val="24"/>
            <color indexed="81"/>
            <rFont val="ＭＳ Ｐゴシック"/>
            <family val="3"/>
            <charset val="128"/>
          </rPr>
          <t>入力例</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<sst xmlns="http://schemas.openxmlformats.org/spreadsheetml/2006/main" count="2399" uniqueCount="149">
  <si>
    <t>御中</t>
    <rPh sb="0" eb="2">
      <t>オンチュウ</t>
    </rPh>
    <phoneticPr fontId="4"/>
  </si>
  <si>
    <t>下記の通りご請求申し上げます。</t>
    <rPh sb="0" eb="2">
      <t>カキ</t>
    </rPh>
    <rPh sb="3" eb="4">
      <t>トオ</t>
    </rPh>
    <rPh sb="6" eb="8">
      <t>セイキュウ</t>
    </rPh>
    <rPh sb="8" eb="9">
      <t>モウ</t>
    </rPh>
    <rPh sb="10" eb="11">
      <t>ア</t>
    </rPh>
    <phoneticPr fontId="4"/>
  </si>
  <si>
    <t>当月請求金額</t>
    <rPh sb="0" eb="2">
      <t>トウゲツ</t>
    </rPh>
    <rPh sb="2" eb="4">
      <t>セイキュウ</t>
    </rPh>
    <rPh sb="4" eb="6">
      <t>キンガク</t>
    </rPh>
    <phoneticPr fontId="4"/>
  </si>
  <si>
    <t>現場名</t>
    <rPh sb="0" eb="2">
      <t>ゲンバ</t>
    </rPh>
    <rPh sb="2" eb="3">
      <t>メイ</t>
    </rPh>
    <phoneticPr fontId="4"/>
  </si>
  <si>
    <t>Ａ</t>
  </si>
  <si>
    <t>Ｂ</t>
  </si>
  <si>
    <t>Ｃ</t>
  </si>
  <si>
    <t>Ａ-Ｂ-Ｃ</t>
  </si>
  <si>
    <t>請負金額</t>
    <rPh sb="0" eb="2">
      <t>ウケオイ</t>
    </rPh>
    <rPh sb="2" eb="4">
      <t>キンガク</t>
    </rPh>
    <phoneticPr fontId="4"/>
  </si>
  <si>
    <t>今回の</t>
    <rPh sb="0" eb="2">
      <t>コンカイ</t>
    </rPh>
    <phoneticPr fontId="4"/>
  </si>
  <si>
    <t>差引残額</t>
    <rPh sb="0" eb="2">
      <t>サシヒキ</t>
    </rPh>
    <rPh sb="2" eb="4">
      <t>ザンガク</t>
    </rPh>
    <phoneticPr fontId="4"/>
  </si>
  <si>
    <t>ご請求金額</t>
  </si>
  <si>
    <t>備考</t>
    <rPh sb="0" eb="2">
      <t>ビコウ</t>
    </rPh>
    <phoneticPr fontId="4"/>
  </si>
  <si>
    <t>No.</t>
  </si>
  <si>
    <t>名　　　　　　称</t>
    <rPh sb="0" eb="1">
      <t>ナ</t>
    </rPh>
    <rPh sb="7" eb="8">
      <t>ショウ</t>
    </rPh>
    <phoneticPr fontId="4"/>
  </si>
  <si>
    <t>仕　　　　　　様</t>
    <rPh sb="0" eb="1">
      <t>ツカ</t>
    </rPh>
    <rPh sb="7" eb="8">
      <t>サマ</t>
    </rPh>
    <phoneticPr fontId="4"/>
  </si>
  <si>
    <t>数　量</t>
    <rPh sb="0" eb="1">
      <t>スウ</t>
    </rPh>
    <rPh sb="2" eb="3">
      <t>リョウ</t>
    </rPh>
    <phoneticPr fontId="4"/>
  </si>
  <si>
    <t>呼　称</t>
    <rPh sb="0" eb="1">
      <t>コ</t>
    </rPh>
    <rPh sb="2" eb="3">
      <t>ショウ</t>
    </rPh>
    <phoneticPr fontId="4"/>
  </si>
  <si>
    <t>単　価</t>
    <rPh sb="0" eb="1">
      <t>タン</t>
    </rPh>
    <rPh sb="2" eb="3">
      <t>アタイ</t>
    </rPh>
    <phoneticPr fontId="4"/>
  </si>
  <si>
    <t>金　　　　　　額</t>
    <rPh sb="0" eb="1">
      <t>キン</t>
    </rPh>
    <rPh sb="7" eb="8">
      <t>ガク</t>
    </rPh>
    <phoneticPr fontId="4"/>
  </si>
  <si>
    <t>計</t>
    <rPh sb="0" eb="1">
      <t>ケイ</t>
    </rPh>
    <phoneticPr fontId="4"/>
  </si>
  <si>
    <t>消　　　費　　　税</t>
    <rPh sb="0" eb="1">
      <t>ケ</t>
    </rPh>
    <rPh sb="4" eb="5">
      <t>ヒ</t>
    </rPh>
    <rPh sb="8" eb="9">
      <t>ゼイ</t>
    </rPh>
    <phoneticPr fontId="4"/>
  </si>
  <si>
    <t>　合                      計</t>
    <rPh sb="1" eb="2">
      <t>アイ</t>
    </rPh>
    <rPh sb="24" eb="25">
      <t>ケイ</t>
    </rPh>
    <phoneticPr fontId="4"/>
  </si>
  <si>
    <t>会社名</t>
    <rPh sb="0" eb="2">
      <t>カイシャ</t>
    </rPh>
    <rPh sb="2" eb="3">
      <t>メイ</t>
    </rPh>
    <phoneticPr fontId="4"/>
  </si>
  <si>
    <t>FAX</t>
    <phoneticPr fontId="1"/>
  </si>
  <si>
    <t>TEL</t>
    <phoneticPr fontId="1"/>
  </si>
  <si>
    <t>計</t>
    <rPh sb="0" eb="1">
      <t>ケイ</t>
    </rPh>
    <phoneticPr fontId="7"/>
  </si>
  <si>
    <t>人工</t>
    <rPh sb="0" eb="1">
      <t>ニン</t>
    </rPh>
    <rPh sb="1" eb="2">
      <t>コウ</t>
    </rPh>
    <phoneticPr fontId="7"/>
  </si>
  <si>
    <t>残業</t>
    <rPh sb="0" eb="2">
      <t>ザンギョウ</t>
    </rPh>
    <phoneticPr fontId="7"/>
  </si>
  <si>
    <t>合計金額</t>
    <rPh sb="0" eb="2">
      <t>ゴウケイ</t>
    </rPh>
    <rPh sb="2" eb="4">
      <t>キンガク</t>
    </rPh>
    <phoneticPr fontId="1"/>
  </si>
  <si>
    <t>消費税額</t>
    <rPh sb="0" eb="3">
      <t>ショウヒゼイ</t>
    </rPh>
    <rPh sb="3" eb="4">
      <t>ガク</t>
    </rPh>
    <phoneticPr fontId="1"/>
  </si>
  <si>
    <t>上記のとおりご請求申し上げます。</t>
    <rPh sb="0" eb="2">
      <t>ジョウキ</t>
    </rPh>
    <rPh sb="7" eb="9">
      <t>セイキュウ</t>
    </rPh>
    <rPh sb="9" eb="10">
      <t>モウ</t>
    </rPh>
    <rPh sb="11" eb="12">
      <t>ア</t>
    </rPh>
    <phoneticPr fontId="1"/>
  </si>
  <si>
    <t>振込先</t>
    <rPh sb="0" eb="2">
      <t>フリコミ</t>
    </rPh>
    <rPh sb="2" eb="3">
      <t>サキ</t>
    </rPh>
    <phoneticPr fontId="1"/>
  </si>
  <si>
    <t>　税込請求金額　   　　</t>
    <rPh sb="1" eb="3">
      <t>ゼイコミ</t>
    </rPh>
    <rPh sb="3" eb="5">
      <t>セイキュウ</t>
    </rPh>
    <rPh sb="5" eb="7">
      <t>キンガク</t>
    </rPh>
    <phoneticPr fontId="1"/>
  </si>
  <si>
    <t>会社名</t>
    <rPh sb="0" eb="3">
      <t>カイシャメイ</t>
    </rPh>
    <phoneticPr fontId="1"/>
  </si>
  <si>
    <t>住所</t>
    <rPh sb="0" eb="2">
      <t>ジュウショ</t>
    </rPh>
    <phoneticPr fontId="1"/>
  </si>
  <si>
    <t>郵便番号</t>
    <rPh sb="0" eb="4">
      <t>ユウビンバンゴウ</t>
    </rPh>
    <phoneticPr fontId="1"/>
  </si>
  <si>
    <t>TEL番号</t>
    <rPh sb="3" eb="5">
      <t>バンゴウ</t>
    </rPh>
    <phoneticPr fontId="1"/>
  </si>
  <si>
    <t>FAX番号</t>
    <rPh sb="3" eb="5">
      <t>バンゴウ</t>
    </rPh>
    <phoneticPr fontId="1"/>
  </si>
  <si>
    <t>金融機関名</t>
    <rPh sb="0" eb="2">
      <t>キンユウ</t>
    </rPh>
    <rPh sb="2" eb="4">
      <t>キカン</t>
    </rPh>
    <rPh sb="4" eb="5">
      <t>メイ</t>
    </rPh>
    <phoneticPr fontId="1"/>
  </si>
  <si>
    <t>支店名</t>
    <rPh sb="0" eb="3">
      <t>シテンメイ</t>
    </rPh>
    <phoneticPr fontId="1"/>
  </si>
  <si>
    <t>普通・当座</t>
    <rPh sb="0" eb="2">
      <t>フツウ</t>
    </rPh>
    <rPh sb="3" eb="5">
      <t>トウザ</t>
    </rPh>
    <phoneticPr fontId="1"/>
  </si>
  <si>
    <t>口座番号</t>
    <rPh sb="0" eb="2">
      <t>コウザ</t>
    </rPh>
    <rPh sb="2" eb="4">
      <t>バンゴウ</t>
    </rPh>
    <phoneticPr fontId="1"/>
  </si>
  <si>
    <t>口座名義人</t>
    <rPh sb="0" eb="2">
      <t>コウザ</t>
    </rPh>
    <rPh sb="2" eb="4">
      <t>メイギ</t>
    </rPh>
    <rPh sb="4" eb="5">
      <t>ニン</t>
    </rPh>
    <phoneticPr fontId="1"/>
  </si>
  <si>
    <t>作業所名</t>
    <phoneticPr fontId="1"/>
  </si>
  <si>
    <t>人工</t>
    <rPh sb="0" eb="1">
      <t>ニン</t>
    </rPh>
    <rPh sb="1" eb="2">
      <t>コウ</t>
    </rPh>
    <phoneticPr fontId="1"/>
  </si>
  <si>
    <t>株式会社 広正建設</t>
    <rPh sb="0" eb="4">
      <t>カブシキガイシャ</t>
    </rPh>
    <rPh sb="5" eb="9">
      <t>ヒロマサケンセツ</t>
    </rPh>
    <phoneticPr fontId="1"/>
  </si>
  <si>
    <t>住所    〒</t>
    <rPh sb="0" eb="2">
      <t>ジュウショ</t>
    </rPh>
    <phoneticPr fontId="4"/>
  </si>
  <si>
    <t>人工</t>
    <rPh sb="0" eb="2">
      <t>ニンク</t>
    </rPh>
    <phoneticPr fontId="1"/>
  </si>
  <si>
    <t>（</t>
    <phoneticPr fontId="1"/>
  </si>
  <si>
    <t xml:space="preserve"> ～</t>
    <phoneticPr fontId="1"/>
  </si>
  <si>
    <t>）</t>
    <phoneticPr fontId="1"/>
  </si>
  <si>
    <t>株式会社　○×組</t>
    <rPh sb="0" eb="2">
      <t>カブシキ</t>
    </rPh>
    <rPh sb="2" eb="4">
      <t>カイシャ</t>
    </rPh>
    <rPh sb="7" eb="8">
      <t>クミ</t>
    </rPh>
    <phoneticPr fontId="1"/>
  </si>
  <si>
    <t>大阪市城東区関目○-△-×</t>
    <rPh sb="0" eb="6">
      <t>オオサカシジョウトウク</t>
    </rPh>
    <rPh sb="6" eb="8">
      <t>セキメ</t>
    </rPh>
    <phoneticPr fontId="1"/>
  </si>
  <si>
    <t>担当印</t>
    <rPh sb="0" eb="2">
      <t>タントウ</t>
    </rPh>
    <rPh sb="2" eb="3">
      <t>イン</t>
    </rPh>
    <phoneticPr fontId="1"/>
  </si>
  <si>
    <t>締切</t>
    <rPh sb="0" eb="2">
      <t>シメキリ</t>
    </rPh>
    <phoneticPr fontId="1"/>
  </si>
  <si>
    <t>込み</t>
    <rPh sb="0" eb="1">
      <t>コ</t>
    </rPh>
    <phoneticPr fontId="1"/>
  </si>
  <si>
    <t>架け</t>
    <rPh sb="0" eb="1">
      <t>カ</t>
    </rPh>
    <phoneticPr fontId="1"/>
  </si>
  <si>
    <t>御中</t>
    <rPh sb="0" eb="2">
      <t>オンチュウ</t>
    </rPh>
    <phoneticPr fontId="1"/>
  </si>
  <si>
    <t>会社名</t>
    <rPh sb="0" eb="2">
      <t>カイシャ</t>
    </rPh>
    <rPh sb="2" eb="3">
      <t>メイ</t>
    </rPh>
    <phoneticPr fontId="1"/>
  </si>
  <si>
    <t>下記の通りご請求申し上げます。</t>
    <rPh sb="0" eb="2">
      <t>カキ</t>
    </rPh>
    <rPh sb="3" eb="4">
      <t>トオ</t>
    </rPh>
    <rPh sb="6" eb="8">
      <t>セイキュウ</t>
    </rPh>
    <rPh sb="8" eb="9">
      <t>モウ</t>
    </rPh>
    <rPh sb="10" eb="11">
      <t>ア</t>
    </rPh>
    <phoneticPr fontId="1"/>
  </si>
  <si>
    <t>注文書№</t>
    <rPh sb="0" eb="3">
      <t>チュウモンショ</t>
    </rPh>
    <phoneticPr fontId="1"/>
  </si>
  <si>
    <t>住所    〒</t>
    <rPh sb="0" eb="2">
      <t>ジュウショ</t>
    </rPh>
    <phoneticPr fontId="1"/>
  </si>
  <si>
    <t>536-0008</t>
    <phoneticPr fontId="1"/>
  </si>
  <si>
    <t>当月請求金額</t>
    <rPh sb="0" eb="2">
      <t>トウゲツ</t>
    </rPh>
    <rPh sb="2" eb="4">
      <t>セイキュウ</t>
    </rPh>
    <rPh sb="4" eb="6">
      <t>キンガク</t>
    </rPh>
    <phoneticPr fontId="1"/>
  </si>
  <si>
    <t>現場名</t>
    <rPh sb="0" eb="2">
      <t>ゲンバ</t>
    </rPh>
    <rPh sb="2" eb="3">
      <t>メイ</t>
    </rPh>
    <phoneticPr fontId="1"/>
  </si>
  <si>
    <t>請負金額</t>
    <rPh sb="0" eb="2">
      <t>ウケオイ</t>
    </rPh>
    <rPh sb="2" eb="4">
      <t>キンガク</t>
    </rPh>
    <phoneticPr fontId="1"/>
  </si>
  <si>
    <t>前回までの</t>
    <rPh sb="0" eb="2">
      <t>ゼンカイ</t>
    </rPh>
    <phoneticPr fontId="1"/>
  </si>
  <si>
    <t>今回の</t>
    <rPh sb="0" eb="2">
      <t>コンカイ</t>
    </rPh>
    <phoneticPr fontId="1"/>
  </si>
  <si>
    <t>差引残額</t>
    <rPh sb="0" eb="2">
      <t>サシヒキ</t>
    </rPh>
    <rPh sb="2" eb="4">
      <t>ザンガク</t>
    </rPh>
    <phoneticPr fontId="1"/>
  </si>
  <si>
    <t>備考</t>
    <rPh sb="0" eb="2">
      <t>ビコウ</t>
    </rPh>
    <phoneticPr fontId="1"/>
  </si>
  <si>
    <t>名　　　　　　称</t>
    <rPh sb="0" eb="1">
      <t>ナ</t>
    </rPh>
    <rPh sb="7" eb="8">
      <t>ショウ</t>
    </rPh>
    <phoneticPr fontId="1"/>
  </si>
  <si>
    <t>仕　　　　　　様</t>
    <rPh sb="0" eb="1">
      <t>ツカ</t>
    </rPh>
    <rPh sb="7" eb="8">
      <t>サマ</t>
    </rPh>
    <phoneticPr fontId="1"/>
  </si>
  <si>
    <t>数　量</t>
    <rPh sb="0" eb="1">
      <t>スウ</t>
    </rPh>
    <rPh sb="2" eb="3">
      <t>リョウ</t>
    </rPh>
    <phoneticPr fontId="1"/>
  </si>
  <si>
    <t>呼　称</t>
    <rPh sb="0" eb="1">
      <t>コ</t>
    </rPh>
    <rPh sb="2" eb="3">
      <t>ショウ</t>
    </rPh>
    <phoneticPr fontId="1"/>
  </si>
  <si>
    <t>単　価</t>
    <rPh sb="0" eb="1">
      <t>タン</t>
    </rPh>
    <rPh sb="2" eb="3">
      <t>アタイ</t>
    </rPh>
    <phoneticPr fontId="1"/>
  </si>
  <si>
    <t>金　　　　　　額</t>
    <rPh sb="0" eb="1">
      <t>キン</t>
    </rPh>
    <rPh sb="7" eb="8">
      <t>ガク</t>
    </rPh>
    <phoneticPr fontId="1"/>
  </si>
  <si>
    <t>備　考</t>
    <rPh sb="0" eb="1">
      <t>ソナエ</t>
    </rPh>
    <rPh sb="2" eb="3">
      <t>コウ</t>
    </rPh>
    <phoneticPr fontId="1"/>
  </si>
  <si>
    <t>計</t>
    <rPh sb="0" eb="1">
      <t>ケイ</t>
    </rPh>
    <phoneticPr fontId="1"/>
  </si>
  <si>
    <t>消　　　費　　　税</t>
    <rPh sb="0" eb="1">
      <t>ケ</t>
    </rPh>
    <rPh sb="4" eb="5">
      <t>ヒ</t>
    </rPh>
    <rPh sb="8" eb="9">
      <t>ゼイ</t>
    </rPh>
    <phoneticPr fontId="1"/>
  </si>
  <si>
    <t>　合                      計</t>
    <rPh sb="1" eb="2">
      <t>アイ</t>
    </rPh>
    <rPh sb="24" eb="25">
      <t>ケイ</t>
    </rPh>
    <phoneticPr fontId="1"/>
  </si>
  <si>
    <t>出来高書あり</t>
    <rPh sb="0" eb="3">
      <t>デキダカ</t>
    </rPh>
    <rPh sb="3" eb="4">
      <t>ショ</t>
    </rPh>
    <phoneticPr fontId="1"/>
  </si>
  <si>
    <t>式</t>
    <rPh sb="0" eb="1">
      <t>シキ</t>
    </rPh>
    <phoneticPr fontId="1"/>
  </si>
  <si>
    <t>内金として</t>
    <rPh sb="0" eb="2">
      <t>ウチキン</t>
    </rPh>
    <phoneticPr fontId="1"/>
  </si>
  <si>
    <t>例）　足場仮設工事</t>
    <rPh sb="0" eb="1">
      <t>レイ</t>
    </rPh>
    <rPh sb="3" eb="5">
      <t>アシバ</t>
    </rPh>
    <rPh sb="5" eb="7">
      <t>カセツ</t>
    </rPh>
    <rPh sb="7" eb="9">
      <t>コウジ</t>
    </rPh>
    <phoneticPr fontId="1"/>
  </si>
  <si>
    <t>請 求 明 細 書（ 契約用 ）【 Ａ 】</t>
    <rPh sb="0" eb="1">
      <t>ショウ</t>
    </rPh>
    <rPh sb="2" eb="3">
      <t>モトム</t>
    </rPh>
    <rPh sb="4" eb="5">
      <t>メイ</t>
    </rPh>
    <rPh sb="6" eb="7">
      <t>ホソ</t>
    </rPh>
    <rPh sb="8" eb="9">
      <t>ショ</t>
    </rPh>
    <rPh sb="11" eb="13">
      <t>ケイヤク</t>
    </rPh>
    <rPh sb="13" eb="14">
      <t>ヨウ</t>
    </rPh>
    <phoneticPr fontId="1"/>
  </si>
  <si>
    <t>請 求 明 細 書（ 契約外 ）【 Ｂ 】</t>
    <rPh sb="0" eb="1">
      <t>ショウ</t>
    </rPh>
    <rPh sb="2" eb="3">
      <t>モトム</t>
    </rPh>
    <rPh sb="4" eb="5">
      <t>メイ</t>
    </rPh>
    <rPh sb="6" eb="7">
      <t>ホソ</t>
    </rPh>
    <rPh sb="8" eb="9">
      <t>ショ</t>
    </rPh>
    <rPh sb="11" eb="13">
      <t>ケイヤク</t>
    </rPh>
    <rPh sb="13" eb="14">
      <t>ガイ</t>
    </rPh>
    <phoneticPr fontId="1"/>
  </si>
  <si>
    <t>常用作業</t>
    <rPh sb="0" eb="2">
      <t>ジョウヨウ</t>
    </rPh>
    <rPh sb="2" eb="4">
      <t>サギョウ</t>
    </rPh>
    <phoneticPr fontId="1"/>
  </si>
  <si>
    <t>時間</t>
    <rPh sb="0" eb="2">
      <t>ジカン</t>
    </rPh>
    <phoneticPr fontId="1"/>
  </si>
  <si>
    <t>日付</t>
    <rPh sb="0" eb="2">
      <t>ヒヅケ</t>
    </rPh>
    <phoneticPr fontId="7"/>
  </si>
  <si>
    <t>会社名</t>
    <rPh sb="0" eb="3">
      <t>カイシャメイ</t>
    </rPh>
    <phoneticPr fontId="7"/>
  </si>
  <si>
    <t>株式会社 ○×組</t>
    <rPh sb="7" eb="8">
      <t>グミ</t>
    </rPh>
    <phoneticPr fontId="1"/>
  </si>
  <si>
    <t>常用・応援明細</t>
    <rPh sb="0" eb="2">
      <t>ジョウヨウ</t>
    </rPh>
    <rPh sb="3" eb="5">
      <t>オウエン</t>
    </rPh>
    <rPh sb="5" eb="7">
      <t>メイサイ</t>
    </rPh>
    <phoneticPr fontId="1"/>
  </si>
  <si>
    <t>HIROMASAビル</t>
    <phoneticPr fontId="1"/>
  </si>
  <si>
    <t>日付</t>
    <rPh sb="0" eb="2">
      <t>ヒヅケ</t>
    </rPh>
    <phoneticPr fontId="1"/>
  </si>
  <si>
    <t>残業</t>
    <rPh sb="0" eb="2">
      <t>ザンギョウ</t>
    </rPh>
    <phoneticPr fontId="1"/>
  </si>
  <si>
    <t>（</t>
    <phoneticPr fontId="1"/>
  </si>
  <si>
    <t xml:space="preserve"> ～</t>
    <phoneticPr fontId="1"/>
  </si>
  <si>
    <t>）</t>
    <phoneticPr fontId="1"/>
  </si>
  <si>
    <t>作業所名</t>
    <phoneticPr fontId="1"/>
  </si>
  <si>
    <t>HIROMASAビル</t>
    <phoneticPr fontId="1"/>
  </si>
  <si>
    <t>ひろまさマンション　高層住宅</t>
    <rPh sb="10" eb="12">
      <t>コウソウ</t>
    </rPh>
    <rPh sb="12" eb="14">
      <t>ジュウタク</t>
    </rPh>
    <phoneticPr fontId="1"/>
  </si>
  <si>
    <t>払い</t>
    <rPh sb="0" eb="1">
      <t>ハラ</t>
    </rPh>
    <phoneticPr fontId="1"/>
  </si>
  <si>
    <t>例）　足場仮設工事</t>
    <rPh sb="3" eb="5">
      <t>アシバ</t>
    </rPh>
    <rPh sb="5" eb="7">
      <t>カセツ</t>
    </rPh>
    <rPh sb="7" eb="9">
      <t>コウジ</t>
    </rPh>
    <phoneticPr fontId="1"/>
  </si>
  <si>
    <t>査　　　　　　定</t>
    <rPh sb="0" eb="1">
      <t>サ</t>
    </rPh>
    <rPh sb="7" eb="8">
      <t>サダム</t>
    </rPh>
    <phoneticPr fontId="4"/>
  </si>
  <si>
    <t>株式会社 ○×組</t>
    <rPh sb="0" eb="4">
      <t>カブシキガイシャ</t>
    </rPh>
    <rPh sb="7" eb="8">
      <t>グミ</t>
    </rPh>
    <phoneticPr fontId="1"/>
  </si>
  <si>
    <t>大阪市城東区関目○-△-×</t>
    <rPh sb="0" eb="6">
      <t>オオサカシジョウトウク</t>
    </rPh>
    <rPh sb="6" eb="8">
      <t>セキメ</t>
    </rPh>
    <phoneticPr fontId="1"/>
  </si>
  <si>
    <t>０６－００００－００００</t>
    <phoneticPr fontId="1"/>
  </si>
  <si>
    <t>―</t>
    <phoneticPr fontId="1"/>
  </si>
  <si>
    <t>スイス銀行</t>
    <rPh sb="3" eb="5">
      <t>ギンコウ</t>
    </rPh>
    <phoneticPr fontId="1"/>
  </si>
  <si>
    <t>△△支店</t>
    <rPh sb="2" eb="4">
      <t>シテン</t>
    </rPh>
    <phoneticPr fontId="1"/>
  </si>
  <si>
    <t>〒536-0008</t>
    <phoneticPr fontId="1"/>
  </si>
  <si>
    <t>06-0000-0000</t>
    <phoneticPr fontId="1"/>
  </si>
  <si>
    <t>フリガナ</t>
    <phoneticPr fontId="1"/>
  </si>
  <si>
    <t>カブシキガイシャマルバツグミダイヒョウトリシマリヤクマルバツタロウ</t>
    <phoneticPr fontId="1"/>
  </si>
  <si>
    <t>株式会社○×組　代表取締役　○× 太郎</t>
    <rPh sb="0" eb="2">
      <t>カブシキ</t>
    </rPh>
    <rPh sb="2" eb="4">
      <t>カイシャ</t>
    </rPh>
    <rPh sb="6" eb="7">
      <t>クミ</t>
    </rPh>
    <rPh sb="8" eb="10">
      <t>ダイヒョウ</t>
    </rPh>
    <rPh sb="10" eb="13">
      <t>トリシマリヤク</t>
    </rPh>
    <rPh sb="17" eb="19">
      <t>タロウ</t>
    </rPh>
    <phoneticPr fontId="1"/>
  </si>
  <si>
    <t>―</t>
    <phoneticPr fontId="1"/>
  </si>
  <si>
    <t>査　　　　　　定</t>
    <rPh sb="0" eb="1">
      <t>サ</t>
    </rPh>
    <rPh sb="7" eb="8">
      <t>サダム</t>
    </rPh>
    <phoneticPr fontId="1"/>
  </si>
  <si>
    <t>TEL</t>
    <phoneticPr fontId="1"/>
  </si>
  <si>
    <t>０６－００００－００００</t>
    <phoneticPr fontId="1"/>
  </si>
  <si>
    <t>FAX</t>
    <phoneticPr fontId="1"/>
  </si>
  <si>
    <t>とび</t>
    <phoneticPr fontId="1"/>
  </si>
  <si>
    <t>残業時間</t>
    <rPh sb="0" eb="2">
      <t>ザンギョウ</t>
    </rPh>
    <rPh sb="2" eb="4">
      <t>ジカン</t>
    </rPh>
    <phoneticPr fontId="1"/>
  </si>
  <si>
    <t>とび</t>
    <phoneticPr fontId="1"/>
  </si>
  <si>
    <t>0123210</t>
    <phoneticPr fontId="1"/>
  </si>
  <si>
    <t>HIROMASAビル
（土工）</t>
    <rPh sb="12" eb="14">
      <t>ドコウ</t>
    </rPh>
    <phoneticPr fontId="1"/>
  </si>
  <si>
    <t>HIROMASAビル
（夜勤）</t>
    <rPh sb="12" eb="14">
      <t>ヤキン</t>
    </rPh>
    <phoneticPr fontId="1"/>
  </si>
  <si>
    <t>前回までの</t>
    <rPh sb="0" eb="2">
      <t>ゼンカイ</t>
    </rPh>
    <phoneticPr fontId="1"/>
  </si>
  <si>
    <t>累計金額</t>
    <rPh sb="0" eb="2">
      <t>ルイケイ</t>
    </rPh>
    <rPh sb="2" eb="4">
      <t>キンガク</t>
    </rPh>
    <phoneticPr fontId="1"/>
  </si>
  <si>
    <t>未定</t>
    <rPh sb="0" eb="2">
      <t>ミテイ</t>
    </rPh>
    <phoneticPr fontId="1"/>
  </si>
  <si>
    <t>足場仮設工事</t>
    <rPh sb="0" eb="2">
      <t>アシバ</t>
    </rPh>
    <rPh sb="2" eb="4">
      <t>カセツ</t>
    </rPh>
    <rPh sb="4" eb="6">
      <t>コウジ</t>
    </rPh>
    <phoneticPr fontId="1"/>
  </si>
  <si>
    <t>鳶工</t>
    <rPh sb="0" eb="1">
      <t>トビ</t>
    </rPh>
    <rPh sb="1" eb="2">
      <t>コウ</t>
    </rPh>
    <phoneticPr fontId="1"/>
  </si>
  <si>
    <t>人工</t>
    <rPh sb="0" eb="1">
      <t>ニン</t>
    </rPh>
    <rPh sb="1" eb="2">
      <t>ク</t>
    </rPh>
    <phoneticPr fontId="1"/>
  </si>
  <si>
    <t>式</t>
    <rPh sb="0" eb="1">
      <t>シキ</t>
    </rPh>
    <phoneticPr fontId="1"/>
  </si>
  <si>
    <t>架払</t>
    <rPh sb="0" eb="2">
      <t>カケ</t>
    </rPh>
    <phoneticPr fontId="1"/>
  </si>
  <si>
    <t>応援一式</t>
    <rPh sb="0" eb="2">
      <t>オウエン</t>
    </rPh>
    <rPh sb="2" eb="4">
      <t>イッシキ</t>
    </rPh>
    <phoneticPr fontId="41"/>
  </si>
  <si>
    <t>応援作業</t>
    <rPh sb="0" eb="2">
      <t>オウエン</t>
    </rPh>
    <rPh sb="2" eb="4">
      <t>サギョウ</t>
    </rPh>
    <phoneticPr fontId="1"/>
  </si>
  <si>
    <t>鳶工</t>
    <rPh sb="0" eb="1">
      <t>トビ</t>
    </rPh>
    <rPh sb="1" eb="2">
      <t>コウ</t>
    </rPh>
    <phoneticPr fontId="41"/>
  </si>
  <si>
    <t>時間</t>
    <rPh sb="0" eb="2">
      <t>ジカン</t>
    </rPh>
    <phoneticPr fontId="41"/>
  </si>
  <si>
    <t>鳶工（夜間）</t>
    <rPh sb="0" eb="1">
      <t>トビ</t>
    </rPh>
    <rPh sb="1" eb="2">
      <t>コウ</t>
    </rPh>
    <rPh sb="3" eb="5">
      <t>ヤカン</t>
    </rPh>
    <phoneticPr fontId="41"/>
  </si>
  <si>
    <t>人工</t>
    <rPh sb="0" eb="1">
      <t>ニン</t>
    </rPh>
    <rPh sb="1" eb="2">
      <t>ク</t>
    </rPh>
    <phoneticPr fontId="41"/>
  </si>
  <si>
    <t>口座名義人</t>
    <phoneticPr fontId="1"/>
  </si>
  <si>
    <t>消　　　費　　　税（10％）</t>
    <rPh sb="0" eb="1">
      <t>ケ</t>
    </rPh>
    <rPh sb="4" eb="5">
      <t>ヒ</t>
    </rPh>
    <rPh sb="8" eb="9">
      <t>ゼイ</t>
    </rPh>
    <phoneticPr fontId="1"/>
  </si>
  <si>
    <t>登録番号</t>
    <rPh sb="0" eb="2">
      <t>トウロク</t>
    </rPh>
    <rPh sb="2" eb="4">
      <t>バンゴウ</t>
    </rPh>
    <phoneticPr fontId="1"/>
  </si>
  <si>
    <t>小計</t>
    <rPh sb="0" eb="2">
      <t>ショウケイ</t>
    </rPh>
    <phoneticPr fontId="1"/>
  </si>
  <si>
    <t>消費税</t>
    <rPh sb="0" eb="3">
      <t>ショウヒゼイ</t>
    </rPh>
    <phoneticPr fontId="1"/>
  </si>
  <si>
    <t>消費税(10%)</t>
    <rPh sb="0" eb="3">
      <t>ショウヒゼイ</t>
    </rPh>
    <phoneticPr fontId="1"/>
  </si>
  <si>
    <t>合計金額
（税抜）</t>
    <rPh sb="0" eb="2">
      <t>ゴウケイ</t>
    </rPh>
    <rPh sb="2" eb="4">
      <t>キンガク</t>
    </rPh>
    <rPh sb="6" eb="7">
      <t>ゼイ</t>
    </rPh>
    <rPh sb="7" eb="8">
      <t>ヌ</t>
    </rPh>
    <phoneticPr fontId="1"/>
  </si>
  <si>
    <t>T0000000000000</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</si>
</sst>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quot;¥&quot;\-#,##0"/>
    <numFmt numFmtId="176" formatCode="#"/>
    <numFmt numFmtId="177" formatCode="&quot;¥&quot;#,##0\-;&quot;¥&quot;\-#,##0\-"/>
    <numFmt numFmtId="178" formatCode="#,##0_);[Red]\(#,##0\)"/>
    <numFmt numFmtId="179" formatCode="&quot;¥&quot;#,##0_);[Red]\(&quot;¥&quot;#,##0\)"/>
    <numFmt numFmtId="180" formatCode="#,##0.00_ "/>
    <numFmt numFmtId="181" formatCode="&quot;¥&quot;#,##0;[Red]&quot;¥&quot;#,##0"/>
    <numFmt numFmtId="182" formatCode="[$-411]ggg\ \ e&quot;年&quot;\ \ m&quot;月&quot;\ \ d&quot;日&quot;"/>
    <numFmt numFmtId="183" formatCode="[$-411]ggg\ \ e&quot;年&quot;\ \ m&quot;月&quot;\ \ d&quot;日&quot;;@"/>
    <numFmt numFmtId="184" formatCode="[$-411]e&quot;年&quot;m&quot;月&quot;d&quot;日&quot;;@"/>
    <numFmt numFmtId="185" formatCode="d"/>
    <numFmt numFmtId="186" formatCode="aaa"/>
    <numFmt numFmtId="187" formatCode="[DBNum3][$-411]#\ \ #\ \ #"/>
    <numFmt numFmtId="188" formatCode="[DBNum3][$-411]\ #\ #\ #\ #\ #"/>
    <numFmt numFmtId="189" formatCode="[DBNum3][$-411]\ #\ #\ #"/>
    <numFmt numFmtId="190" formatCode="#,##0.0_);[Red]\(#,##0.0\)"/>
    <numFmt numFmtId="191" formatCode="0.0%"/>
    <numFmt numFmtId="192" formatCode="0.0_ "/>
    <numFmt numFmtId="193" formatCode="#,##0_ "/>
    <numFmt numFmtId="194" formatCode="0.0_ ;[Red]\-0.0\ "/>
  </numFmts>
  <fonts count="62">
    <font>
      <sz val="11"/>
      <color theme="1"/>
      <name val="ＭＳ Ｐゴシック"/>
      <family val="3"/>
      <charset val="128"/>
      <scheme val="minor"/>
    </font>
    <font>
      <sz val="6"/>
      <name val="ＭＳ Ｐゴシック"/>
      <family val="3"/>
      <charset val="128"/>
    </font>
    <font>
      <sz val="11"/>
      <name val="HGS明朝B"/>
      <family val="1"/>
      <charset val="128"/>
    </font>
    <font>
      <sz val="12"/>
      <name val="HGS明朝B"/>
      <family val="1"/>
      <charset val="128"/>
    </font>
    <font>
      <sz val="6"/>
      <name val="ＭＳ Ｐゴシック"/>
      <family val="3"/>
      <charset val="128"/>
    </font>
    <font>
      <sz val="14"/>
      <name val="HGS明朝B"/>
      <family val="1"/>
      <charset val="128"/>
    </font>
    <font>
      <sz val="11"/>
      <color indexed="10"/>
      <name val="HGS明朝B"/>
      <family val="1"/>
      <charset val="128"/>
    </font>
    <font>
      <sz val="6"/>
      <name val="ＭＳ Ｐゴシック"/>
      <family val="3"/>
      <charset val="128"/>
    </font>
    <font>
      <sz val="11"/>
      <name val="HG明朝E"/>
      <family val="1"/>
      <charset val="128"/>
    </font>
    <font>
      <sz val="10"/>
      <name val="HG明朝E"/>
      <family val="1"/>
      <charset val="128"/>
    </font>
    <font>
      <sz val="11"/>
      <color indexed="8"/>
      <name val="HGS明朝B"/>
      <family val="1"/>
      <charset val="128"/>
    </font>
    <font>
      <sz val="11"/>
      <color indexed="8"/>
      <name val="HG明朝E"/>
      <family val="1"/>
      <charset val="128"/>
    </font>
    <font>
      <sz val="10"/>
      <color indexed="8"/>
      <name val="HG明朝E"/>
      <family val="1"/>
      <charset val="128"/>
    </font>
    <font>
      <sz val="18"/>
      <color indexed="8"/>
      <name val="HGS明朝B"/>
      <family val="1"/>
      <charset val="128"/>
    </font>
    <font>
      <sz val="14"/>
      <color indexed="10"/>
      <name val="HGS明朝B"/>
      <family val="1"/>
      <charset val="128"/>
    </font>
    <font>
      <sz val="12"/>
      <color indexed="8"/>
      <name val="HG明朝E"/>
      <family val="1"/>
      <charset val="128"/>
    </font>
    <font>
      <sz val="16"/>
      <color indexed="8"/>
      <name val="HG明朝E"/>
      <family val="1"/>
      <charset val="128"/>
    </font>
    <font>
      <sz val="18"/>
      <color indexed="8"/>
      <name val="HG明朝E"/>
      <family val="1"/>
      <charset val="128"/>
    </font>
    <font>
      <sz val="16"/>
      <color indexed="8"/>
      <name val="HGS明朝B"/>
      <family val="1"/>
      <charset val="128"/>
    </font>
    <font>
      <sz val="12"/>
      <color indexed="8"/>
      <name val="HGS明朝B"/>
      <family val="1"/>
      <charset val="128"/>
    </font>
    <font>
      <sz val="14"/>
      <color indexed="8"/>
      <name val="HGS明朝B"/>
      <family val="1"/>
      <charset val="128"/>
    </font>
    <font>
      <sz val="13"/>
      <color indexed="8"/>
      <name val="HGS明朝B"/>
      <family val="1"/>
      <charset val="128"/>
    </font>
    <font>
      <sz val="10"/>
      <color indexed="8"/>
      <name val="HGS明朝B"/>
      <family val="1"/>
      <charset val="128"/>
    </font>
    <font>
      <sz val="11"/>
      <color indexed="8"/>
      <name val="ＭＳ Ｐゴシック"/>
      <family val="3"/>
      <charset val="128"/>
    </font>
    <font>
      <sz val="12"/>
      <color indexed="18"/>
      <name val="HGS明朝B"/>
      <family val="1"/>
      <charset val="128"/>
    </font>
    <font>
      <sz val="10"/>
      <color indexed="81"/>
      <name val="ＭＳ Ｐゴシック"/>
      <family val="3"/>
      <charset val="128"/>
    </font>
    <font>
      <b/>
      <sz val="10"/>
      <color indexed="81"/>
      <name val="ＭＳ Ｐゴシック"/>
      <family val="3"/>
      <charset val="128"/>
    </font>
    <font>
      <sz val="20"/>
      <name val="HG行書体"/>
      <family val="4"/>
      <charset val="128"/>
    </font>
    <font>
      <b/>
      <sz val="24"/>
      <color indexed="10"/>
      <name val="HG明朝E"/>
      <family val="1"/>
      <charset val="128"/>
    </font>
    <font>
      <sz val="14"/>
      <color indexed="18"/>
      <name val="HG明朝E"/>
      <family val="1"/>
      <charset val="128"/>
    </font>
    <font>
      <sz val="11"/>
      <color indexed="18"/>
      <name val="HG明朝E"/>
      <family val="1"/>
      <charset val="128"/>
    </font>
    <font>
      <sz val="18"/>
      <color indexed="18"/>
      <name val="HG明朝E"/>
      <family val="1"/>
      <charset val="128"/>
    </font>
    <font>
      <sz val="10"/>
      <color indexed="10"/>
      <name val="HGS明朝B"/>
      <family val="1"/>
      <charset val="128"/>
    </font>
    <font>
      <sz val="10"/>
      <color indexed="10"/>
      <name val="ＭＳ Ｐゴシック"/>
      <family val="3"/>
      <charset val="128"/>
    </font>
    <font>
      <sz val="14"/>
      <color indexed="18"/>
      <name val="HGS明朝B"/>
      <family val="1"/>
      <charset val="128"/>
    </font>
    <font>
      <sz val="11"/>
      <color indexed="18"/>
      <name val="HGS明朝B"/>
      <family val="1"/>
      <charset val="128"/>
    </font>
    <font>
      <sz val="16"/>
      <color indexed="18"/>
      <name val="HGS明朝B"/>
      <family val="1"/>
      <charset val="128"/>
    </font>
    <font>
      <b/>
      <sz val="18"/>
      <color indexed="10"/>
      <name val="ＭＳ Ｐゴシック"/>
      <family val="3"/>
      <charset val="128"/>
    </font>
    <font>
      <b/>
      <sz val="24"/>
      <color indexed="81"/>
      <name val="ＭＳ Ｐゴシック"/>
      <family val="3"/>
      <charset val="128"/>
    </font>
    <font>
      <sz val="16"/>
      <name val="HGS明朝B"/>
      <family val="1"/>
      <charset val="128"/>
    </font>
    <font>
      <u/>
      <sz val="11"/>
      <color theme="10"/>
      <name val="ＭＳ Ｐゴシック"/>
      <family val="3"/>
      <charset val="128"/>
    </font>
    <font>
      <sz val="6"/>
      <name val="ＭＳ Ｐゴシック"/>
      <family val="3"/>
      <charset val="128"/>
      <scheme val="minor"/>
    </font>
    <font>
      <sz val="20"/>
      <color indexed="8"/>
      <name val="HGS明朝B"/>
      <family val="1"/>
      <charset val="128"/>
    </font>
    <font>
      <sz val="11"/>
      <color theme="1"/>
      <name val="HGS明朝B"/>
      <family val="1"/>
      <charset val="128"/>
    </font>
    <font>
      <sz val="18"/>
      <name val="HGS明朝B"/>
      <family val="1"/>
      <charset val="128"/>
    </font>
    <font>
      <sz val="10"/>
      <name val="HGS明朝B"/>
      <family val="1"/>
      <charset val="128"/>
    </font>
    <font>
      <b/>
      <sz val="24"/>
      <color indexed="10"/>
      <name val="HGS明朝B"/>
      <family val="1"/>
      <charset val="128"/>
    </font>
    <font>
      <b/>
      <sz val="18"/>
      <color indexed="8"/>
      <name val="HGS明朝B"/>
      <family val="1"/>
      <charset val="128"/>
    </font>
    <font>
      <b/>
      <sz val="16"/>
      <name val="HGS明朝B"/>
      <family val="1"/>
      <charset val="128"/>
    </font>
    <font>
      <b/>
      <sz val="10"/>
      <color indexed="81"/>
      <name val="MS P ゴシック"/>
      <family val="3"/>
      <charset val="128"/>
    </font>
    <font>
      <sz val="22"/>
      <name val="HGS明朝B"/>
      <family val="1"/>
      <charset val="128"/>
    </font>
    <font>
      <sz val="22"/>
      <color indexed="8"/>
      <name val="HGS明朝B"/>
      <family val="1"/>
      <charset val="128"/>
    </font>
    <font>
      <sz val="14"/>
      <color indexed="8"/>
      <name val="HG明朝B"/>
      <family val="1"/>
      <charset val="128"/>
    </font>
    <font>
      <sz val="14"/>
      <color indexed="18"/>
      <name val="HG明朝B"/>
      <family val="1"/>
      <charset val="128"/>
    </font>
    <font>
      <sz val="11"/>
      <color theme="1"/>
      <name val="HG明朝B"/>
      <family val="1"/>
      <charset val="128"/>
    </font>
    <font>
      <sz val="12"/>
      <color indexed="8"/>
      <name val="HG明朝B"/>
      <family val="1"/>
      <charset val="128"/>
    </font>
    <font>
      <sz val="12"/>
      <color indexed="18"/>
      <name val="HG明朝B"/>
      <family val="1"/>
      <charset val="128"/>
    </font>
    <font>
      <sz val="11"/>
      <color indexed="8"/>
      <name val="HG明朝B"/>
      <family val="1"/>
      <charset val="128"/>
    </font>
    <font>
      <sz val="10"/>
      <color indexed="8"/>
      <name val="HG明朝B"/>
      <family val="1"/>
      <charset val="128"/>
    </font>
    <font>
      <sz val="11"/>
      <name val="HG明朝B"/>
      <family val="1"/>
      <charset val="128"/>
    </font>
    <font>
      <sz val="10"/>
      <color indexed="18"/>
      <name val="HG明朝B"/>
      <family val="1"/>
      <charset val="128"/>
    </font>
    <font>
      <sz val="10"/>
      <color indexed="81"/>
      <name val="MS P ゴシック"/>
      <family val="3"/>
      <charset val="128"/>
    </font>
  </fonts>
  <fills count="7">
    <fill>
      <patternFill patternType="none"/>
    </fill>
    <fill>
      <patternFill patternType="gray125"/>
    </fill>
    <fill>
      <patternFill patternType="solid">
        <fgColor indexed="50"/>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theme="5" tint="0.59999389629810485"/>
        <bgColor indexed="64"/>
      </patternFill>
    </fill>
  </fills>
  <borders count="48">
    <border>
      <left/>
      <right/>
      <top/>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hair">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right/>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right/>
      <top style="hair">
        <color indexed="64"/>
      </top>
      <bottom/>
      <diagonal/>
    </border>
    <border>
      <left style="hair">
        <color indexed="64"/>
      </left>
      <right/>
      <top style="hair">
        <color indexed="64"/>
      </top>
      <bottom/>
      <diagonal/>
    </border>
    <border>
      <left style="hair">
        <color indexed="64"/>
      </left>
      <right/>
      <top/>
      <bottom/>
      <diagonal/>
    </border>
    <border>
      <left style="hair">
        <color indexed="64"/>
      </left>
      <right/>
      <top/>
      <bottom style="hair">
        <color indexed="64"/>
      </bottom>
      <diagonal/>
    </border>
    <border>
      <left/>
      <right style="hair">
        <color indexed="64"/>
      </right>
      <top style="hair">
        <color indexed="64"/>
      </top>
      <bottom/>
      <diagonal/>
    </border>
    <border>
      <left/>
      <right style="hair">
        <color indexed="64"/>
      </right>
      <top/>
      <bottom/>
      <diagonal/>
    </border>
    <border>
      <left/>
      <right style="hair">
        <color indexed="64"/>
      </right>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diagonalUp="1">
      <left style="hair">
        <color indexed="64"/>
      </left>
      <right/>
      <top style="hair">
        <color indexed="64"/>
      </top>
      <bottom/>
      <diagonal style="thin">
        <color indexed="64"/>
      </diagonal>
    </border>
    <border diagonalUp="1">
      <left/>
      <right style="hair">
        <color indexed="64"/>
      </right>
      <top style="hair">
        <color indexed="64"/>
      </top>
      <bottom/>
      <diagonal style="thin">
        <color indexed="64"/>
      </diagonal>
    </border>
    <border diagonalUp="1">
      <left style="hair">
        <color indexed="64"/>
      </left>
      <right/>
      <top/>
      <bottom/>
      <diagonal style="thin">
        <color indexed="64"/>
      </diagonal>
    </border>
    <border diagonalUp="1">
      <left/>
      <right style="hair">
        <color indexed="64"/>
      </right>
      <top/>
      <bottom/>
      <diagonal style="thin">
        <color indexed="64"/>
      </diagonal>
    </border>
    <border diagonalUp="1">
      <left style="hair">
        <color indexed="64"/>
      </left>
      <right/>
      <top/>
      <bottom style="hair">
        <color indexed="64"/>
      </bottom>
      <diagonal style="thin">
        <color indexed="64"/>
      </diagonal>
    </border>
    <border diagonalUp="1">
      <left/>
      <right style="hair">
        <color indexed="64"/>
      </right>
      <top/>
      <bottom style="hair">
        <color indexed="64"/>
      </bottom>
      <diagonal style="thin">
        <color indexed="64"/>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diagonalUp="1">
      <left/>
      <right/>
      <top/>
      <bottom/>
      <diagonal style="thin">
        <color auto="1"/>
      </diagonal>
    </border>
    <border>
      <left style="thin">
        <color indexed="64"/>
      </left>
      <right style="thin">
        <color indexed="64"/>
      </right>
      <top style="thin">
        <color indexed="64"/>
      </top>
      <bottom style="thin">
        <color indexed="64"/>
      </bottom>
      <diagonal/>
    </border>
  </borders>
  <cellStyleXfs count="3">
    <xf numFmtId="0" fontId="0" fillId="0" borderId="0">
      <alignment vertical="center"/>
    </xf>
    <xf numFmtId="9" fontId="23" fillId="0" borderId="0" applyFont="0" applyFill="0" applyBorder="0" applyAlignment="0" applyProtection="0">
      <alignment vertical="center"/>
    </xf>
    <xf numFmtId="0" fontId="40" fillId="0" borderId="0" applyNumberFormat="0" applyFill="0" applyBorder="0" applyAlignment="0" applyProtection="0">
      <alignment vertical="top"/>
      <protection locked="0"/>
    </xf>
  </cellStyleXfs>
  <cellXfs count="509">
    <xf numFmtId="0" fontId="0" fillId="0" borderId="0" xfId="0">
      <alignment vertical="center"/>
    </xf>
    <xf numFmtId="0" fontId="18" fillId="3" borderId="0" xfId="0" applyFont="1" applyFill="1" applyAlignment="1">
      <alignment shrinkToFit="1"/>
    </xf>
    <xf numFmtId="0" fontId="10" fillId="3" borderId="0" xfId="0" applyFont="1" applyFill="1" applyAlignment="1">
      <alignment horizontal="center" vertical="center"/>
    </xf>
    <xf numFmtId="0" fontId="10" fillId="3" borderId="0" xfId="0" applyFont="1" applyFill="1">
      <alignment vertical="center"/>
    </xf>
    <xf numFmtId="0" fontId="10" fillId="3" borderId="0" xfId="0" applyFont="1" applyFill="1" applyAlignment="1">
      <alignment horizontal="center" vertical="center" shrinkToFit="1"/>
    </xf>
    <xf numFmtId="0" fontId="20" fillId="3" borderId="0" xfId="0" applyFont="1" applyFill="1" applyAlignment="1">
      <alignment vertical="center" shrinkToFit="1"/>
    </xf>
    <xf numFmtId="0" fontId="10" fillId="3" borderId="5" xfId="0" applyFont="1" applyFill="1" applyBorder="1" applyAlignment="1">
      <alignment horizontal="left" vertical="center"/>
    </xf>
    <xf numFmtId="0" fontId="18" fillId="3" borderId="0" xfId="0" applyFont="1" applyFill="1" applyAlignment="1">
      <alignment vertical="top" shrinkToFit="1"/>
    </xf>
    <xf numFmtId="0" fontId="10" fillId="3" borderId="0" xfId="0" applyFont="1" applyFill="1" applyAlignment="1">
      <alignment horizontal="left" vertical="center"/>
    </xf>
    <xf numFmtId="0" fontId="10" fillId="3" borderId="0" xfId="0" applyFont="1" applyFill="1" applyAlignment="1">
      <alignment horizontal="left" vertical="center" shrinkToFit="1"/>
    </xf>
    <xf numFmtId="0" fontId="10" fillId="3" borderId="9" xfId="0" applyFont="1" applyFill="1" applyBorder="1" applyAlignment="1">
      <alignment horizontal="left" vertical="center"/>
    </xf>
    <xf numFmtId="0" fontId="10" fillId="3" borderId="0" xfId="0" applyFont="1" applyFill="1" applyAlignment="1">
      <alignment shrinkToFit="1"/>
    </xf>
    <xf numFmtId="0" fontId="21" fillId="3" borderId="0" xfId="0" applyFont="1" applyFill="1" applyAlignment="1">
      <alignment horizontal="center" vertical="center" shrinkToFit="1"/>
    </xf>
    <xf numFmtId="0" fontId="10" fillId="3" borderId="0" xfId="0" applyFont="1" applyFill="1" applyAlignment="1">
      <alignment horizontal="right" vertical="center" shrinkToFit="1"/>
    </xf>
    <xf numFmtId="0" fontId="22" fillId="3" borderId="0" xfId="0" applyFont="1" applyFill="1" applyAlignment="1">
      <alignment horizontal="center" vertical="center" shrinkToFit="1"/>
    </xf>
    <xf numFmtId="0" fontId="10" fillId="3" borderId="8" xfId="0" applyFont="1" applyFill="1" applyBorder="1" applyAlignment="1">
      <alignment horizontal="center" vertical="center" shrinkToFit="1"/>
    </xf>
    <xf numFmtId="176" fontId="19" fillId="3" borderId="8" xfId="0" applyNumberFormat="1" applyFont="1" applyFill="1" applyBorder="1" applyAlignment="1">
      <alignment horizontal="center" vertical="center" shrinkToFit="1"/>
    </xf>
    <xf numFmtId="176" fontId="20" fillId="3" borderId="8" xfId="0" applyNumberFormat="1" applyFont="1" applyFill="1" applyBorder="1" applyAlignment="1">
      <alignment vertical="center" shrinkToFit="1"/>
    </xf>
    <xf numFmtId="0" fontId="10" fillId="4" borderId="0" xfId="0" applyFont="1" applyFill="1" applyAlignment="1">
      <alignment horizontal="right" vertical="center" shrinkToFit="1"/>
    </xf>
    <xf numFmtId="0" fontId="22" fillId="4" borderId="8" xfId="0" applyFont="1" applyFill="1" applyBorder="1" applyAlignment="1">
      <alignment horizontal="center" vertical="center" shrinkToFit="1"/>
    </xf>
    <xf numFmtId="0" fontId="10" fillId="3" borderId="0" xfId="0" applyFont="1" applyFill="1" applyAlignment="1"/>
    <xf numFmtId="0" fontId="10" fillId="3" borderId="5" xfId="0" applyFont="1" applyFill="1" applyBorder="1" applyAlignment="1">
      <alignment horizontal="center" vertical="center" shrinkToFit="1"/>
    </xf>
    <xf numFmtId="0" fontId="10" fillId="3" borderId="5" xfId="0" applyFont="1" applyFill="1" applyBorder="1" applyAlignment="1">
      <alignment shrinkToFit="1"/>
    </xf>
    <xf numFmtId="0" fontId="10" fillId="3" borderId="5" xfId="0" applyFont="1" applyFill="1" applyBorder="1" applyAlignment="1">
      <alignment horizontal="left" vertical="center" shrinkToFit="1"/>
    </xf>
    <xf numFmtId="0" fontId="10" fillId="5" borderId="0" xfId="0" applyFont="1" applyFill="1" applyAlignment="1">
      <alignment horizontal="right" vertical="center" shrinkToFit="1"/>
    </xf>
    <xf numFmtId="0" fontId="22" fillId="5" borderId="8" xfId="0" applyFont="1" applyFill="1" applyBorder="1" applyAlignment="1">
      <alignment horizontal="center" vertical="center" shrinkToFit="1"/>
    </xf>
    <xf numFmtId="0" fontId="3" fillId="3" borderId="0" xfId="0" applyFont="1" applyFill="1" applyAlignment="1">
      <alignment vertical="center" shrinkToFit="1"/>
    </xf>
    <xf numFmtId="0" fontId="0" fillId="3" borderId="0" xfId="0" applyFill="1">
      <alignment vertical="center"/>
    </xf>
    <xf numFmtId="0" fontId="3" fillId="0" borderId="0" xfId="0" applyFont="1" applyAlignment="1">
      <alignment vertical="center" shrinkToFit="1"/>
    </xf>
    <xf numFmtId="0" fontId="2" fillId="3" borderId="15" xfId="0" applyFont="1" applyFill="1" applyBorder="1" applyAlignment="1">
      <alignment horizontal="center" vertical="center" shrinkToFit="1"/>
    </xf>
    <xf numFmtId="0" fontId="2" fillId="3" borderId="15" xfId="0" applyFont="1" applyFill="1" applyBorder="1" applyAlignment="1">
      <alignment shrinkToFit="1"/>
    </xf>
    <xf numFmtId="0" fontId="10" fillId="3" borderId="0" xfId="0" applyFont="1" applyFill="1" applyAlignment="1">
      <alignment vertical="center" shrinkToFit="1"/>
    </xf>
    <xf numFmtId="0" fontId="19" fillId="3" borderId="0" xfId="0" applyFont="1" applyFill="1" applyAlignment="1">
      <alignment vertical="center" shrinkToFit="1"/>
    </xf>
    <xf numFmtId="0" fontId="24" fillId="3" borderId="0" xfId="0" applyFont="1" applyFill="1" applyAlignment="1">
      <alignment vertical="center" shrinkToFit="1"/>
    </xf>
    <xf numFmtId="49" fontId="24" fillId="3" borderId="0" xfId="0" applyNumberFormat="1" applyFont="1" applyFill="1" applyAlignment="1">
      <alignment vertical="center" shrinkToFit="1"/>
    </xf>
    <xf numFmtId="0" fontId="35" fillId="3" borderId="9" xfId="0" applyFont="1" applyFill="1" applyBorder="1">
      <alignment vertical="center"/>
    </xf>
    <xf numFmtId="176" fontId="24" fillId="3" borderId="8" xfId="0" applyNumberFormat="1" applyFont="1" applyFill="1" applyBorder="1" applyAlignment="1">
      <alignment horizontal="center" vertical="center" shrinkToFit="1"/>
    </xf>
    <xf numFmtId="0" fontId="18" fillId="3" borderId="0" xfId="0" applyFont="1" applyFill="1" applyAlignment="1" applyProtection="1">
      <alignment shrinkToFit="1"/>
      <protection locked="0"/>
    </xf>
    <xf numFmtId="0" fontId="10" fillId="3" borderId="0" xfId="0" applyFont="1" applyFill="1" applyAlignment="1" applyProtection="1">
      <alignment horizontal="center" vertical="center"/>
      <protection locked="0"/>
    </xf>
    <xf numFmtId="0" fontId="10" fillId="3" borderId="0" xfId="0" applyFont="1" applyFill="1" applyProtection="1">
      <alignment vertical="center"/>
      <protection locked="0"/>
    </xf>
    <xf numFmtId="0" fontId="10" fillId="3" borderId="0" xfId="0" applyFont="1" applyFill="1" applyAlignment="1" applyProtection="1">
      <alignment horizontal="center" vertical="center" shrinkToFit="1"/>
      <protection locked="0"/>
    </xf>
    <xf numFmtId="0" fontId="10" fillId="3" borderId="0" xfId="0" applyFont="1" applyFill="1" applyAlignment="1" applyProtection="1">
      <protection locked="0"/>
    </xf>
    <xf numFmtId="0" fontId="20" fillId="3" borderId="0" xfId="0" applyFont="1" applyFill="1" applyAlignment="1" applyProtection="1">
      <alignment vertical="center" shrinkToFit="1"/>
      <protection locked="0"/>
    </xf>
    <xf numFmtId="0" fontId="10" fillId="3" borderId="5" xfId="0" applyFont="1" applyFill="1" applyBorder="1" applyAlignment="1" applyProtection="1">
      <alignment horizontal="left" vertical="center"/>
      <protection locked="0"/>
    </xf>
    <xf numFmtId="0" fontId="18" fillId="3" borderId="0" xfId="0" applyFont="1" applyFill="1" applyAlignment="1" applyProtection="1">
      <alignment vertical="top" shrinkToFit="1"/>
      <protection locked="0"/>
    </xf>
    <xf numFmtId="0" fontId="35" fillId="3" borderId="9" xfId="0" applyFont="1" applyFill="1" applyBorder="1" applyProtection="1">
      <alignment vertical="center"/>
      <protection locked="0"/>
    </xf>
    <xf numFmtId="0" fontId="10" fillId="3" borderId="0" xfId="0" applyFont="1" applyFill="1" applyAlignment="1" applyProtection="1">
      <alignment horizontal="left" vertical="center"/>
      <protection locked="0"/>
    </xf>
    <xf numFmtId="0" fontId="10" fillId="3" borderId="0" xfId="0" applyFont="1" applyFill="1" applyAlignment="1" applyProtection="1">
      <alignment horizontal="left" vertical="center" shrinkToFit="1"/>
      <protection locked="0"/>
    </xf>
    <xf numFmtId="0" fontId="10" fillId="3" borderId="9" xfId="0" applyFont="1" applyFill="1" applyBorder="1" applyAlignment="1" applyProtection="1">
      <alignment horizontal="left" vertical="center"/>
      <protection locked="0"/>
    </xf>
    <xf numFmtId="0" fontId="10" fillId="3" borderId="0" xfId="0" applyFont="1" applyFill="1" applyAlignment="1" applyProtection="1">
      <alignment shrinkToFit="1"/>
      <protection locked="0"/>
    </xf>
    <xf numFmtId="0" fontId="10" fillId="3" borderId="5" xfId="0" applyFont="1" applyFill="1" applyBorder="1" applyAlignment="1" applyProtection="1">
      <alignment horizontal="center" vertical="center" shrinkToFit="1"/>
      <protection locked="0"/>
    </xf>
    <xf numFmtId="0" fontId="21" fillId="3" borderId="0" xfId="0" applyFont="1" applyFill="1" applyAlignment="1" applyProtection="1">
      <alignment horizontal="center" vertical="center" shrinkToFit="1"/>
      <protection locked="0"/>
    </xf>
    <xf numFmtId="0" fontId="10" fillId="5" borderId="0" xfId="0" applyFont="1" applyFill="1" applyAlignment="1" applyProtection="1">
      <alignment horizontal="right" vertical="center" shrinkToFit="1"/>
      <protection locked="0"/>
    </xf>
    <xf numFmtId="0" fontId="10" fillId="3" borderId="0" xfId="0" applyFont="1" applyFill="1" applyAlignment="1" applyProtection="1">
      <alignment horizontal="right" vertical="center" shrinkToFit="1"/>
      <protection locked="0"/>
    </xf>
    <xf numFmtId="0" fontId="22" fillId="3" borderId="0" xfId="0" applyFont="1" applyFill="1" applyAlignment="1" applyProtection="1">
      <alignment horizontal="center" vertical="center" shrinkToFit="1"/>
      <protection locked="0"/>
    </xf>
    <xf numFmtId="0" fontId="22" fillId="5" borderId="8" xfId="0" applyFont="1" applyFill="1" applyBorder="1" applyAlignment="1" applyProtection="1">
      <alignment horizontal="center" vertical="center" shrinkToFit="1"/>
      <protection locked="0"/>
    </xf>
    <xf numFmtId="0" fontId="10" fillId="3" borderId="8" xfId="0" applyFont="1" applyFill="1" applyBorder="1" applyAlignment="1" applyProtection="1">
      <alignment horizontal="center" vertical="center" shrinkToFit="1"/>
      <protection locked="0"/>
    </xf>
    <xf numFmtId="176" fontId="24" fillId="3" borderId="8" xfId="0" applyNumberFormat="1" applyFont="1" applyFill="1" applyBorder="1" applyAlignment="1" applyProtection="1">
      <alignment horizontal="center" vertical="center" shrinkToFit="1"/>
      <protection locked="0"/>
    </xf>
    <xf numFmtId="176" fontId="19" fillId="3" borderId="8" xfId="0" applyNumberFormat="1" applyFont="1" applyFill="1" applyBorder="1" applyAlignment="1" applyProtection="1">
      <alignment horizontal="center" vertical="center" shrinkToFit="1"/>
      <protection locked="0"/>
    </xf>
    <xf numFmtId="176" fontId="20" fillId="3" borderId="8" xfId="0" applyNumberFormat="1" applyFont="1" applyFill="1" applyBorder="1" applyAlignment="1" applyProtection="1">
      <alignment vertical="center" shrinkToFit="1"/>
      <protection locked="0"/>
    </xf>
    <xf numFmtId="0" fontId="3" fillId="0" borderId="0" xfId="0" applyFont="1" applyAlignment="1" applyProtection="1">
      <alignment vertical="center" shrinkToFit="1"/>
      <protection locked="0"/>
    </xf>
    <xf numFmtId="0" fontId="11" fillId="3" borderId="0" xfId="0" applyFont="1" applyFill="1">
      <alignment vertical="center"/>
    </xf>
    <xf numFmtId="0" fontId="11" fillId="3" borderId="2" xfId="0" applyFont="1" applyFill="1" applyBorder="1">
      <alignment vertical="center"/>
    </xf>
    <xf numFmtId="0" fontId="11" fillId="3" borderId="3" xfId="0" applyFont="1" applyFill="1" applyBorder="1">
      <alignment vertical="center"/>
    </xf>
    <xf numFmtId="0" fontId="11" fillId="2" borderId="0" xfId="0" applyFont="1" applyFill="1">
      <alignment vertical="center"/>
    </xf>
    <xf numFmtId="0" fontId="11" fillId="2" borderId="1" xfId="0" applyFont="1" applyFill="1" applyBorder="1">
      <alignment vertical="center"/>
    </xf>
    <xf numFmtId="0" fontId="11" fillId="3" borderId="4" xfId="0" applyFont="1" applyFill="1" applyBorder="1">
      <alignment vertical="center"/>
    </xf>
    <xf numFmtId="0" fontId="16" fillId="3" borderId="0" xfId="0" applyFont="1" applyFill="1">
      <alignment vertical="center"/>
    </xf>
    <xf numFmtId="0" fontId="11" fillId="3" borderId="5" xfId="0" applyFont="1" applyFill="1" applyBorder="1">
      <alignment vertical="center"/>
    </xf>
    <xf numFmtId="182" fontId="11" fillId="3" borderId="0" xfId="0" applyNumberFormat="1" applyFont="1" applyFill="1">
      <alignment vertical="center"/>
    </xf>
    <xf numFmtId="182" fontId="11" fillId="3" borderId="0" xfId="0" applyNumberFormat="1" applyFont="1" applyFill="1" applyAlignment="1">
      <alignment horizontal="center" vertical="center"/>
    </xf>
    <xf numFmtId="0" fontId="11" fillId="3" borderId="6" xfId="0" applyFont="1" applyFill="1" applyBorder="1">
      <alignment vertical="center"/>
    </xf>
    <xf numFmtId="0" fontId="11" fillId="3" borderId="7" xfId="0" applyFont="1" applyFill="1" applyBorder="1">
      <alignment vertical="center"/>
    </xf>
    <xf numFmtId="0" fontId="11" fillId="3" borderId="0" xfId="0" applyFont="1" applyFill="1" applyAlignment="1">
      <alignment horizontal="left" vertical="center"/>
    </xf>
    <xf numFmtId="0" fontId="15" fillId="3" borderId="0" xfId="0" applyFont="1" applyFill="1">
      <alignment vertical="center"/>
    </xf>
    <xf numFmtId="0" fontId="12" fillId="4" borderId="5" xfId="0" applyFont="1" applyFill="1" applyBorder="1" applyAlignment="1">
      <alignment horizontal="center" vertical="center"/>
    </xf>
    <xf numFmtId="0" fontId="8" fillId="3" borderId="0" xfId="0" applyFont="1" applyFill="1">
      <alignment vertical="center"/>
    </xf>
    <xf numFmtId="0" fontId="9" fillId="3" borderId="0" xfId="0" applyFont="1" applyFill="1">
      <alignment vertical="center"/>
    </xf>
    <xf numFmtId="0" fontId="8" fillId="3" borderId="8" xfId="0" applyFont="1" applyFill="1" applyBorder="1" applyAlignment="1">
      <alignment horizontal="center" vertical="center"/>
    </xf>
    <xf numFmtId="0" fontId="11" fillId="3" borderId="8" xfId="0" applyFont="1" applyFill="1" applyBorder="1" applyAlignment="1">
      <alignment vertical="center" shrinkToFit="1"/>
    </xf>
    <xf numFmtId="0" fontId="11" fillId="0" borderId="0" xfId="0" applyFont="1">
      <alignment vertical="center"/>
    </xf>
    <xf numFmtId="176" fontId="3" fillId="3" borderId="8" xfId="0" applyNumberFormat="1" applyFont="1" applyFill="1" applyBorder="1" applyAlignment="1" applyProtection="1">
      <alignment horizontal="center" vertical="center" shrinkToFit="1"/>
      <protection locked="0"/>
    </xf>
    <xf numFmtId="0" fontId="2" fillId="3" borderId="8" xfId="0" applyFont="1" applyFill="1" applyBorder="1" applyAlignment="1" applyProtection="1">
      <alignment horizontal="center" vertical="center" shrinkToFit="1"/>
      <protection locked="0"/>
    </xf>
    <xf numFmtId="176" fontId="5" fillId="3" borderId="8" xfId="0" applyNumberFormat="1" applyFont="1" applyFill="1" applyBorder="1" applyAlignment="1" applyProtection="1">
      <alignment vertical="center" shrinkToFit="1"/>
      <protection locked="0"/>
    </xf>
    <xf numFmtId="0" fontId="2" fillId="3" borderId="8" xfId="0" applyFont="1" applyFill="1" applyBorder="1" applyAlignment="1">
      <alignment horizontal="center" vertical="center" shrinkToFit="1"/>
    </xf>
    <xf numFmtId="190" fontId="3" fillId="3" borderId="8" xfId="1" applyNumberFormat="1" applyFont="1" applyFill="1" applyBorder="1" applyAlignment="1" applyProtection="1">
      <alignment horizontal="center" vertical="center" shrinkToFit="1"/>
      <protection locked="0"/>
    </xf>
    <xf numFmtId="190" fontId="2" fillId="3" borderId="8" xfId="0" applyNumberFormat="1" applyFont="1" applyFill="1" applyBorder="1" applyAlignment="1">
      <alignment horizontal="center" vertical="center" shrinkToFit="1"/>
    </xf>
    <xf numFmtId="191" fontId="24" fillId="3" borderId="8" xfId="1" applyNumberFormat="1" applyFont="1" applyFill="1" applyBorder="1" applyAlignment="1" applyProtection="1">
      <alignment horizontal="center" vertical="center" shrinkToFit="1"/>
    </xf>
    <xf numFmtId="191" fontId="10" fillId="3" borderId="8" xfId="0" applyNumberFormat="1" applyFont="1" applyFill="1" applyBorder="1" applyAlignment="1">
      <alignment horizontal="center" vertical="center" shrinkToFit="1"/>
    </xf>
    <xf numFmtId="190" fontId="24" fillId="3" borderId="8" xfId="1" applyNumberFormat="1" applyFont="1" applyFill="1" applyBorder="1" applyAlignment="1" applyProtection="1">
      <alignment horizontal="center" vertical="center" shrinkToFit="1"/>
      <protection locked="0"/>
    </xf>
    <xf numFmtId="190" fontId="19" fillId="3" borderId="8" xfId="1" applyNumberFormat="1" applyFont="1" applyFill="1" applyBorder="1" applyAlignment="1" applyProtection="1">
      <alignment horizontal="center" vertical="center" shrinkToFit="1"/>
      <protection locked="0"/>
    </xf>
    <xf numFmtId="190" fontId="10" fillId="3" borderId="8" xfId="0" applyNumberFormat="1" applyFont="1" applyFill="1" applyBorder="1" applyAlignment="1" applyProtection="1">
      <alignment horizontal="center" vertical="center" shrinkToFit="1"/>
      <protection locked="0"/>
    </xf>
    <xf numFmtId="190" fontId="24" fillId="3" borderId="8" xfId="1" applyNumberFormat="1" applyFont="1" applyFill="1" applyBorder="1" applyAlignment="1" applyProtection="1">
      <alignment horizontal="center" vertical="center" shrinkToFit="1"/>
    </xf>
    <xf numFmtId="190" fontId="19" fillId="3" borderId="8" xfId="1" applyNumberFormat="1" applyFont="1" applyFill="1" applyBorder="1" applyAlignment="1" applyProtection="1">
      <alignment horizontal="center" vertical="center" shrinkToFit="1"/>
    </xf>
    <xf numFmtId="190" fontId="10" fillId="3" borderId="8" xfId="0" applyNumberFormat="1" applyFont="1" applyFill="1" applyBorder="1" applyAlignment="1">
      <alignment horizontal="center" vertical="center" shrinkToFit="1"/>
    </xf>
    <xf numFmtId="0" fontId="2" fillId="3" borderId="9" xfId="0" applyFont="1" applyFill="1" applyBorder="1">
      <alignment vertical="center"/>
    </xf>
    <xf numFmtId="192" fontId="3" fillId="3" borderId="8" xfId="1" applyNumberFormat="1" applyFont="1" applyFill="1" applyBorder="1" applyAlignment="1" applyProtection="1">
      <alignment horizontal="center" vertical="center" shrinkToFit="1"/>
      <protection locked="0"/>
    </xf>
    <xf numFmtId="192" fontId="2" fillId="3" borderId="8" xfId="0" applyNumberFormat="1" applyFont="1" applyFill="1" applyBorder="1" applyAlignment="1" applyProtection="1">
      <alignment horizontal="center" vertical="center" shrinkToFit="1"/>
      <protection locked="0"/>
    </xf>
    <xf numFmtId="3" fontId="3" fillId="3" borderId="8" xfId="0" applyNumberFormat="1" applyFont="1" applyFill="1" applyBorder="1" applyAlignment="1" applyProtection="1">
      <alignment horizontal="center" vertical="center" shrinkToFit="1"/>
      <protection locked="0"/>
    </xf>
    <xf numFmtId="3" fontId="5" fillId="3" borderId="8" xfId="0" applyNumberFormat="1" applyFont="1" applyFill="1" applyBorder="1" applyAlignment="1">
      <alignment vertical="center" shrinkToFit="1"/>
    </xf>
    <xf numFmtId="0" fontId="10" fillId="5" borderId="8" xfId="0" applyFont="1" applyFill="1" applyBorder="1" applyAlignment="1">
      <alignment horizontal="center" vertical="center" shrinkToFit="1"/>
    </xf>
    <xf numFmtId="0" fontId="2" fillId="3" borderId="0" xfId="0" applyFont="1" applyFill="1" applyAlignment="1" applyProtection="1">
      <alignment vertical="center" shrinkToFit="1"/>
      <protection locked="0"/>
    </xf>
    <xf numFmtId="193" fontId="3" fillId="3" borderId="8" xfId="0" applyNumberFormat="1" applyFont="1" applyFill="1" applyBorder="1" applyAlignment="1" applyProtection="1">
      <alignment horizontal="center" vertical="center" shrinkToFit="1"/>
      <protection locked="0"/>
    </xf>
    <xf numFmtId="193" fontId="5" fillId="3" borderId="8" xfId="0" applyNumberFormat="1" applyFont="1" applyFill="1" applyBorder="1" applyAlignment="1" applyProtection="1">
      <alignment vertical="center" shrinkToFit="1"/>
      <protection locked="0"/>
    </xf>
    <xf numFmtId="0" fontId="10" fillId="4" borderId="8" xfId="0" applyFont="1" applyFill="1" applyBorder="1" applyAlignment="1">
      <alignment horizontal="center" vertical="center" shrinkToFit="1"/>
    </xf>
    <xf numFmtId="0" fontId="43" fillId="3" borderId="0" xfId="0" applyFont="1" applyFill="1">
      <alignment vertical="center"/>
    </xf>
    <xf numFmtId="0" fontId="43" fillId="0" borderId="0" xfId="0" applyFont="1">
      <alignment vertical="center"/>
    </xf>
    <xf numFmtId="0" fontId="10" fillId="3" borderId="2" xfId="0" applyFont="1" applyFill="1" applyBorder="1">
      <alignment vertical="center"/>
    </xf>
    <xf numFmtId="0" fontId="10" fillId="3" borderId="3" xfId="0" applyFont="1" applyFill="1" applyBorder="1">
      <alignment vertical="center"/>
    </xf>
    <xf numFmtId="0" fontId="10" fillId="3" borderId="4" xfId="0" applyFont="1" applyFill="1" applyBorder="1">
      <alignment vertical="center"/>
    </xf>
    <xf numFmtId="0" fontId="18" fillId="3" borderId="0" xfId="0" applyFont="1" applyFill="1">
      <alignment vertical="center"/>
    </xf>
    <xf numFmtId="0" fontId="10" fillId="3" borderId="5" xfId="0" applyFont="1" applyFill="1" applyBorder="1">
      <alignment vertical="center"/>
    </xf>
    <xf numFmtId="182" fontId="10" fillId="3" borderId="0" xfId="0" applyNumberFormat="1" applyFont="1" applyFill="1">
      <alignment vertical="center"/>
    </xf>
    <xf numFmtId="182" fontId="10" fillId="3" borderId="0" xfId="0" applyNumberFormat="1" applyFont="1" applyFill="1" applyAlignment="1">
      <alignment horizontal="center" vertical="center"/>
    </xf>
    <xf numFmtId="0" fontId="10" fillId="3" borderId="6" xfId="0" applyFont="1" applyFill="1" applyBorder="1">
      <alignment vertical="center"/>
    </xf>
    <xf numFmtId="0" fontId="10" fillId="3" borderId="7" xfId="0" applyFont="1" applyFill="1" applyBorder="1">
      <alignment vertical="center"/>
    </xf>
    <xf numFmtId="0" fontId="19" fillId="3" borderId="0" xfId="0" applyFont="1" applyFill="1">
      <alignment vertical="center"/>
    </xf>
    <xf numFmtId="0" fontId="2" fillId="3" borderId="0" xfId="0" applyFont="1" applyFill="1">
      <alignment vertical="center"/>
    </xf>
    <xf numFmtId="0" fontId="45" fillId="3" borderId="0" xfId="0" applyFont="1" applyFill="1">
      <alignment vertical="center"/>
    </xf>
    <xf numFmtId="0" fontId="2" fillId="3" borderId="8" xfId="0" applyFont="1" applyFill="1" applyBorder="1" applyAlignment="1">
      <alignment horizontal="center" vertical="center"/>
    </xf>
    <xf numFmtId="0" fontId="10" fillId="0" borderId="0" xfId="0" applyFont="1">
      <alignment vertical="center"/>
    </xf>
    <xf numFmtId="0" fontId="44" fillId="0" borderId="0" xfId="0" applyFont="1" applyAlignment="1">
      <alignment horizontal="center"/>
    </xf>
    <xf numFmtId="31" fontId="3" fillId="0" borderId="0" xfId="0" applyNumberFormat="1" applyFont="1">
      <alignment vertical="center"/>
    </xf>
    <xf numFmtId="0" fontId="2" fillId="0" borderId="0" xfId="0" applyFont="1" applyAlignment="1"/>
    <xf numFmtId="187" fontId="39" fillId="3" borderId="0" xfId="0" applyNumberFormat="1" applyFont="1" applyFill="1" applyAlignment="1">
      <alignment vertical="center" shrinkToFit="1"/>
    </xf>
    <xf numFmtId="0" fontId="2" fillId="0" borderId="0" xfId="0" applyFont="1" applyAlignment="1">
      <alignment horizontal="left" vertical="center"/>
    </xf>
    <xf numFmtId="0" fontId="20" fillId="3" borderId="12" xfId="0" applyFont="1" applyFill="1" applyBorder="1" applyAlignment="1">
      <alignment vertical="center" shrinkToFit="1"/>
    </xf>
    <xf numFmtId="0" fontId="22" fillId="3" borderId="13" xfId="0" applyFont="1" applyFill="1" applyBorder="1" applyAlignment="1">
      <alignment vertical="center" shrinkToFit="1"/>
    </xf>
    <xf numFmtId="185" fontId="2" fillId="3" borderId="10" xfId="0" applyNumberFormat="1" applyFont="1" applyFill="1" applyBorder="1" applyAlignment="1">
      <alignment horizontal="center" shrinkToFit="1"/>
    </xf>
    <xf numFmtId="0" fontId="22" fillId="3" borderId="14" xfId="0" applyFont="1" applyFill="1" applyBorder="1" applyAlignment="1">
      <alignment vertical="center" shrinkToFit="1"/>
    </xf>
    <xf numFmtId="186" fontId="2" fillId="3" borderId="11" xfId="0" applyNumberFormat="1" applyFont="1" applyFill="1" applyBorder="1" applyAlignment="1">
      <alignment horizontal="center" shrinkToFit="1"/>
    </xf>
    <xf numFmtId="0" fontId="45" fillId="3" borderId="10" xfId="0" applyFont="1" applyFill="1" applyBorder="1" applyAlignment="1" applyProtection="1">
      <alignment horizontal="center" vertical="center" shrinkToFit="1"/>
      <protection locked="0"/>
    </xf>
    <xf numFmtId="0" fontId="45" fillId="3" borderId="10" xfId="0" applyFont="1" applyFill="1" applyBorder="1" applyAlignment="1">
      <alignment horizontal="center" vertical="center" shrinkToFit="1"/>
    </xf>
    <xf numFmtId="0" fontId="45" fillId="3" borderId="11" xfId="0" applyFont="1" applyFill="1" applyBorder="1" applyAlignment="1" applyProtection="1">
      <alignment horizontal="center" vertical="center" shrinkToFit="1"/>
      <protection locked="0"/>
    </xf>
    <xf numFmtId="0" fontId="19" fillId="3" borderId="5" xfId="0" applyFont="1" applyFill="1" applyBorder="1" applyAlignment="1">
      <alignment horizontal="center" shrinkToFit="1"/>
    </xf>
    <xf numFmtId="191" fontId="3" fillId="3" borderId="8" xfId="1" applyNumberFormat="1" applyFont="1" applyFill="1" applyBorder="1" applyAlignment="1" applyProtection="1">
      <alignment horizontal="center" vertical="center" shrinkToFit="1"/>
      <protection locked="0"/>
    </xf>
    <xf numFmtId="0" fontId="22" fillId="3" borderId="45" xfId="0" applyFont="1" applyFill="1" applyBorder="1" applyAlignment="1">
      <alignment horizontal="center" vertical="center" shrinkToFit="1"/>
    </xf>
    <xf numFmtId="0" fontId="22" fillId="3" borderId="44" xfId="0" applyFont="1" applyFill="1" applyBorder="1" applyAlignment="1">
      <alignment horizontal="center" vertical="center" shrinkToFit="1"/>
    </xf>
    <xf numFmtId="194" fontId="2" fillId="3" borderId="8" xfId="0" applyNumberFormat="1" applyFont="1" applyFill="1" applyBorder="1" applyAlignment="1" applyProtection="1">
      <alignment horizontal="center" vertical="center" shrinkToFit="1"/>
      <protection locked="0"/>
    </xf>
    <xf numFmtId="3" fontId="5" fillId="3" borderId="8" xfId="0" applyNumberFormat="1" applyFont="1" applyFill="1" applyBorder="1" applyAlignment="1" applyProtection="1">
      <alignment vertical="center" shrinkToFit="1"/>
      <protection locked="0"/>
    </xf>
    <xf numFmtId="0" fontId="10" fillId="6" borderId="0" xfId="0" applyFont="1" applyFill="1">
      <alignment vertical="center"/>
    </xf>
    <xf numFmtId="0" fontId="10" fillId="6" borderId="1" xfId="0" applyFont="1" applyFill="1" applyBorder="1">
      <alignment vertical="center"/>
    </xf>
    <xf numFmtId="0" fontId="22" fillId="6" borderId="5" xfId="0" applyFont="1" applyFill="1" applyBorder="1" applyAlignment="1">
      <alignment horizontal="center" vertical="center"/>
    </xf>
    <xf numFmtId="0" fontId="22" fillId="3" borderId="8" xfId="0" applyFont="1" applyFill="1" applyBorder="1" applyAlignment="1">
      <alignment horizontal="center" vertical="center" shrinkToFit="1"/>
    </xf>
    <xf numFmtId="0" fontId="44" fillId="0" borderId="0" xfId="0" applyFont="1" applyAlignment="1" applyProtection="1">
      <alignment horizontal="center"/>
      <protection locked="0"/>
    </xf>
    <xf numFmtId="0" fontId="43" fillId="0" borderId="0" xfId="0" applyFont="1" applyProtection="1">
      <alignment vertical="center"/>
      <protection locked="0"/>
    </xf>
    <xf numFmtId="31" fontId="3" fillId="0" borderId="0" xfId="0" applyNumberFormat="1" applyFont="1" applyProtection="1">
      <alignment vertical="center"/>
      <protection locked="0"/>
    </xf>
    <xf numFmtId="0" fontId="2" fillId="0" borderId="0" xfId="0" applyFont="1" applyAlignment="1" applyProtection="1">
      <protection locked="0"/>
    </xf>
    <xf numFmtId="187" fontId="39" fillId="3" borderId="0" xfId="0" applyNumberFormat="1" applyFont="1" applyFill="1" applyAlignment="1" applyProtection="1">
      <alignment vertical="center" shrinkToFit="1"/>
      <protection locked="0"/>
    </xf>
    <xf numFmtId="0" fontId="2" fillId="0" borderId="0" xfId="0" applyFont="1" applyAlignment="1" applyProtection="1">
      <alignment horizontal="left" vertical="center"/>
      <protection locked="0"/>
    </xf>
    <xf numFmtId="0" fontId="52" fillId="3" borderId="5" xfId="0" applyFont="1" applyFill="1" applyBorder="1" applyAlignment="1">
      <alignment horizontal="center" vertical="center" shrinkToFit="1"/>
    </xf>
    <xf numFmtId="0" fontId="52" fillId="3" borderId="0" xfId="0" applyFont="1" applyFill="1" applyAlignment="1">
      <alignment vertical="center" shrinkToFit="1"/>
    </xf>
    <xf numFmtId="0" fontId="54" fillId="0" borderId="0" xfId="0" applyFont="1">
      <alignment vertical="center"/>
    </xf>
    <xf numFmtId="0" fontId="52" fillId="3" borderId="12" xfId="0" applyFont="1" applyFill="1" applyBorder="1" applyAlignment="1">
      <alignment vertical="center" shrinkToFit="1"/>
    </xf>
    <xf numFmtId="0" fontId="58" fillId="3" borderId="13" xfId="0" applyFont="1" applyFill="1" applyBorder="1" applyAlignment="1">
      <alignment vertical="center" shrinkToFit="1"/>
    </xf>
    <xf numFmtId="185" fontId="59" fillId="3" borderId="10" xfId="0" applyNumberFormat="1" applyFont="1" applyFill="1" applyBorder="1" applyAlignment="1">
      <alignment horizontal="center" shrinkToFit="1"/>
    </xf>
    <xf numFmtId="0" fontId="58" fillId="3" borderId="14" xfId="0" applyFont="1" applyFill="1" applyBorder="1" applyAlignment="1">
      <alignment vertical="center" shrinkToFit="1"/>
    </xf>
    <xf numFmtId="186" fontId="59" fillId="3" borderId="11" xfId="0" applyNumberFormat="1" applyFont="1" applyFill="1" applyBorder="1" applyAlignment="1">
      <alignment horizontal="center" shrinkToFit="1"/>
    </xf>
    <xf numFmtId="0" fontId="60" fillId="3" borderId="10" xfId="0" applyFont="1" applyFill="1" applyBorder="1" applyAlignment="1" applyProtection="1">
      <alignment horizontal="center" vertical="center" shrinkToFit="1"/>
      <protection locked="0"/>
    </xf>
    <xf numFmtId="0" fontId="60" fillId="3" borderId="11" xfId="0" applyFont="1" applyFill="1" applyBorder="1" applyAlignment="1" applyProtection="1">
      <alignment horizontal="center" vertical="center" shrinkToFit="1"/>
      <protection locked="0"/>
    </xf>
    <xf numFmtId="0" fontId="54" fillId="3" borderId="0" xfId="0" applyFont="1" applyFill="1">
      <alignment vertical="center"/>
    </xf>
    <xf numFmtId="0" fontId="54" fillId="3" borderId="0" xfId="0" applyFont="1" applyFill="1" applyAlignment="1">
      <alignment horizontal="center" vertical="center"/>
    </xf>
    <xf numFmtId="0" fontId="44" fillId="0" borderId="47" xfId="0" applyFont="1" applyBorder="1" applyAlignment="1">
      <alignment horizontal="center"/>
    </xf>
    <xf numFmtId="0" fontId="22" fillId="6" borderId="5" xfId="0" applyFont="1" applyFill="1" applyBorder="1" applyAlignment="1">
      <alignment horizontal="center" vertical="center" wrapText="1"/>
    </xf>
    <xf numFmtId="0" fontId="2" fillId="3" borderId="20" xfId="0" applyFont="1" applyFill="1" applyBorder="1">
      <alignment vertical="center"/>
    </xf>
    <xf numFmtId="0" fontId="2" fillId="3" borderId="0" xfId="0" applyFont="1" applyFill="1" applyAlignment="1" applyProtection="1">
      <alignment horizontal="left" vertical="center" indent="1"/>
      <protection locked="0"/>
    </xf>
    <xf numFmtId="0" fontId="46" fillId="3" borderId="8" xfId="0" applyFont="1" applyFill="1" applyBorder="1" applyAlignment="1" applyProtection="1">
      <alignment horizontal="center" vertical="center"/>
      <protection locked="0"/>
    </xf>
    <xf numFmtId="0" fontId="2" fillId="3" borderId="16" xfId="0" applyFont="1" applyFill="1" applyBorder="1" applyAlignment="1" applyProtection="1">
      <alignment horizontal="center" vertical="center" shrinkToFit="1"/>
      <protection locked="0"/>
    </xf>
    <xf numFmtId="0" fontId="2" fillId="3" borderId="15" xfId="0" applyFont="1" applyFill="1" applyBorder="1" applyAlignment="1" applyProtection="1">
      <alignment horizontal="center" vertical="center" shrinkToFit="1"/>
      <protection locked="0"/>
    </xf>
    <xf numFmtId="0" fontId="2" fillId="3" borderId="19" xfId="0" applyFont="1" applyFill="1" applyBorder="1" applyAlignment="1" applyProtection="1">
      <alignment horizontal="center" vertical="center" shrinkToFit="1"/>
      <protection locked="0"/>
    </xf>
    <xf numFmtId="0" fontId="2" fillId="3" borderId="18" xfId="0" applyFont="1" applyFill="1" applyBorder="1" applyAlignment="1" applyProtection="1">
      <alignment horizontal="center" vertical="center" shrinkToFit="1"/>
      <protection locked="0"/>
    </xf>
    <xf numFmtId="0" fontId="2" fillId="3" borderId="5" xfId="0" applyFont="1" applyFill="1" applyBorder="1" applyAlignment="1" applyProtection="1">
      <alignment horizontal="center" vertical="center" shrinkToFit="1"/>
      <protection locked="0"/>
    </xf>
    <xf numFmtId="0" fontId="2" fillId="3" borderId="21" xfId="0" applyFont="1" applyFill="1" applyBorder="1" applyAlignment="1" applyProtection="1">
      <alignment horizontal="center" vertical="center" shrinkToFit="1"/>
      <protection locked="0"/>
    </xf>
    <xf numFmtId="0" fontId="2" fillId="3" borderId="8" xfId="0" applyFont="1" applyFill="1" applyBorder="1" applyAlignment="1" applyProtection="1">
      <alignment horizontal="center" vertical="center" shrinkToFit="1"/>
      <protection locked="0"/>
    </xf>
    <xf numFmtId="0" fontId="10" fillId="3" borderId="8" xfId="0" applyFont="1" applyFill="1" applyBorder="1" applyAlignment="1">
      <alignment horizontal="center" vertical="center" shrinkToFit="1"/>
    </xf>
    <xf numFmtId="0" fontId="2" fillId="3" borderId="8" xfId="0" applyFont="1" applyFill="1" applyBorder="1" applyAlignment="1">
      <alignment horizontal="center" vertical="center" shrinkToFit="1"/>
    </xf>
    <xf numFmtId="0" fontId="22" fillId="3" borderId="24" xfId="0" applyFont="1" applyFill="1" applyBorder="1" applyAlignment="1">
      <alignment horizontal="center" vertical="center" shrinkToFit="1"/>
    </xf>
    <xf numFmtId="0" fontId="22" fillId="3" borderId="25" xfId="0" applyFont="1" applyFill="1" applyBorder="1" applyAlignment="1">
      <alignment horizontal="center" vertical="center" shrinkToFit="1"/>
    </xf>
    <xf numFmtId="0" fontId="50" fillId="3" borderId="0" xfId="0" applyFont="1" applyFill="1" applyAlignment="1">
      <alignment horizontal="center"/>
    </xf>
    <xf numFmtId="0" fontId="48" fillId="3" borderId="0" xfId="0" applyFont="1" applyFill="1" applyAlignment="1" applyProtection="1">
      <alignment horizontal="left" vertical="center" indent="1" shrinkToFit="1"/>
      <protection locked="0"/>
    </xf>
    <xf numFmtId="181" fontId="2" fillId="3" borderId="5" xfId="0" applyNumberFormat="1" applyFont="1" applyFill="1" applyBorder="1" applyAlignment="1">
      <alignment horizontal="center" vertical="center"/>
    </xf>
    <xf numFmtId="180" fontId="13" fillId="6" borderId="16" xfId="0" applyNumberFormat="1" applyFont="1" applyFill="1" applyBorder="1">
      <alignment vertical="center"/>
    </xf>
    <xf numFmtId="180" fontId="13" fillId="6" borderId="15" xfId="0" applyNumberFormat="1" applyFont="1" applyFill="1" applyBorder="1">
      <alignment vertical="center"/>
    </xf>
    <xf numFmtId="180" fontId="13" fillId="6" borderId="17" xfId="0" applyNumberFormat="1" applyFont="1" applyFill="1" applyBorder="1">
      <alignment vertical="center"/>
    </xf>
    <xf numFmtId="180" fontId="13" fillId="6" borderId="0" xfId="0" applyNumberFormat="1" applyFont="1" applyFill="1">
      <alignment vertical="center"/>
    </xf>
    <xf numFmtId="180" fontId="13" fillId="6" borderId="18" xfId="0" applyNumberFormat="1" applyFont="1" applyFill="1" applyBorder="1">
      <alignment vertical="center"/>
    </xf>
    <xf numFmtId="180" fontId="13" fillId="6" borderId="5" xfId="0" applyNumberFormat="1" applyFont="1" applyFill="1" applyBorder="1">
      <alignment vertical="center"/>
    </xf>
    <xf numFmtId="5" fontId="44" fillId="3" borderId="15" xfId="0" applyNumberFormat="1" applyFont="1" applyFill="1" applyBorder="1" applyAlignment="1" applyProtection="1">
      <alignment horizontal="center" vertical="center"/>
      <protection locked="0"/>
    </xf>
    <xf numFmtId="5" fontId="44" fillId="3" borderId="19" xfId="0" applyNumberFormat="1" applyFont="1" applyFill="1" applyBorder="1" applyAlignment="1" applyProtection="1">
      <alignment horizontal="center" vertical="center"/>
      <protection locked="0"/>
    </xf>
    <xf numFmtId="5" fontId="44" fillId="3" borderId="0" xfId="0" applyNumberFormat="1" applyFont="1" applyFill="1" applyAlignment="1" applyProtection="1">
      <alignment horizontal="center" vertical="center"/>
      <protection locked="0"/>
    </xf>
    <xf numFmtId="5" fontId="44" fillId="3" borderId="20" xfId="0" applyNumberFormat="1" applyFont="1" applyFill="1" applyBorder="1" applyAlignment="1" applyProtection="1">
      <alignment horizontal="center" vertical="center"/>
      <protection locked="0"/>
    </xf>
    <xf numFmtId="5" fontId="44" fillId="3" borderId="5" xfId="0" applyNumberFormat="1" applyFont="1" applyFill="1" applyBorder="1" applyAlignment="1" applyProtection="1">
      <alignment horizontal="center" vertical="center"/>
      <protection locked="0"/>
    </xf>
    <xf numFmtId="5" fontId="44" fillId="3" borderId="21" xfId="0" applyNumberFormat="1" applyFont="1" applyFill="1" applyBorder="1" applyAlignment="1" applyProtection="1">
      <alignment horizontal="center" vertical="center"/>
      <protection locked="0"/>
    </xf>
    <xf numFmtId="182" fontId="2" fillId="3" borderId="0" xfId="0" applyNumberFormat="1" applyFont="1" applyFill="1" applyAlignment="1" applyProtection="1">
      <alignment horizontal="right" vertical="center"/>
      <protection locked="0"/>
    </xf>
    <xf numFmtId="49" fontId="2" fillId="3" borderId="8" xfId="0" applyNumberFormat="1" applyFont="1" applyFill="1" applyBorder="1" applyAlignment="1" applyProtection="1">
      <alignment horizontal="center" vertical="center" shrinkToFit="1"/>
      <protection locked="0"/>
    </xf>
    <xf numFmtId="0" fontId="2" fillId="3" borderId="0" xfId="0" applyFont="1" applyFill="1" applyAlignment="1" applyProtection="1">
      <alignment horizontal="left" vertical="center" indent="1" shrinkToFit="1"/>
      <protection locked="0"/>
    </xf>
    <xf numFmtId="0" fontId="10" fillId="3" borderId="22" xfId="0" applyFont="1" applyFill="1" applyBorder="1" applyAlignment="1">
      <alignment horizontal="center" vertical="center" shrinkToFit="1"/>
    </xf>
    <xf numFmtId="0" fontId="10" fillId="3" borderId="9" xfId="0" applyFont="1" applyFill="1" applyBorder="1" applyAlignment="1">
      <alignment horizontal="center" vertical="center" shrinkToFit="1"/>
    </xf>
    <xf numFmtId="0" fontId="10" fillId="3" borderId="23" xfId="0" applyFont="1" applyFill="1" applyBorder="1" applyAlignment="1">
      <alignment horizontal="center" vertical="center" shrinkToFit="1"/>
    </xf>
    <xf numFmtId="0" fontId="19" fillId="5" borderId="22" xfId="0" applyFont="1" applyFill="1" applyBorder="1" applyAlignment="1">
      <alignment horizontal="center" vertical="center" shrinkToFit="1"/>
    </xf>
    <xf numFmtId="0" fontId="19" fillId="5" borderId="9" xfId="0" applyFont="1" applyFill="1" applyBorder="1" applyAlignment="1">
      <alignment horizontal="center" vertical="center" shrinkToFit="1"/>
    </xf>
    <xf numFmtId="0" fontId="19" fillId="5" borderId="23" xfId="0" applyFont="1" applyFill="1" applyBorder="1" applyAlignment="1">
      <alignment horizontal="center" vertical="center" shrinkToFit="1"/>
    </xf>
    <xf numFmtId="0" fontId="2" fillId="3" borderId="22" xfId="0" applyFont="1" applyFill="1" applyBorder="1" applyAlignment="1" applyProtection="1">
      <alignment horizontal="center" vertical="center" shrinkToFit="1"/>
      <protection locked="0"/>
    </xf>
    <xf numFmtId="0" fontId="2" fillId="3" borderId="9" xfId="0" applyFont="1" applyFill="1" applyBorder="1" applyAlignment="1" applyProtection="1">
      <alignment horizontal="center" vertical="center" shrinkToFit="1"/>
      <protection locked="0"/>
    </xf>
    <xf numFmtId="0" fontId="2" fillId="3" borderId="23" xfId="0" applyFont="1" applyFill="1" applyBorder="1" applyAlignment="1" applyProtection="1">
      <alignment horizontal="center" vertical="center" shrinkToFit="1"/>
      <protection locked="0"/>
    </xf>
    <xf numFmtId="179" fontId="19" fillId="3" borderId="22" xfId="0" applyNumberFormat="1" applyFont="1" applyFill="1" applyBorder="1" applyAlignment="1">
      <alignment horizontal="right" vertical="center" shrinkToFit="1"/>
    </xf>
    <xf numFmtId="179" fontId="19" fillId="3" borderId="9" xfId="0" applyNumberFormat="1" applyFont="1" applyFill="1" applyBorder="1" applyAlignment="1">
      <alignment horizontal="right" vertical="center" shrinkToFit="1"/>
    </xf>
    <xf numFmtId="179" fontId="19" fillId="3" borderId="23" xfId="0" applyNumberFormat="1" applyFont="1" applyFill="1" applyBorder="1" applyAlignment="1">
      <alignment horizontal="right" vertical="center" shrinkToFit="1"/>
    </xf>
    <xf numFmtId="0" fontId="6" fillId="3" borderId="22" xfId="0" applyFont="1" applyFill="1" applyBorder="1" applyAlignment="1">
      <alignment horizontal="center" vertical="center" shrinkToFit="1"/>
    </xf>
    <xf numFmtId="0" fontId="6" fillId="3" borderId="9" xfId="0" applyFont="1" applyFill="1" applyBorder="1" applyAlignment="1">
      <alignment horizontal="center" vertical="center" shrinkToFit="1"/>
    </xf>
    <xf numFmtId="0" fontId="6" fillId="3" borderId="23" xfId="0" applyFont="1" applyFill="1" applyBorder="1" applyAlignment="1">
      <alignment horizontal="center" vertical="center" shrinkToFit="1"/>
    </xf>
    <xf numFmtId="9" fontId="5" fillId="3" borderId="22" xfId="0" applyNumberFormat="1" applyFont="1" applyFill="1" applyBorder="1" applyAlignment="1" applyProtection="1">
      <alignment horizontal="center" vertical="center" shrinkToFit="1"/>
      <protection locked="0"/>
    </xf>
    <xf numFmtId="9" fontId="5" fillId="3" borderId="9" xfId="0" applyNumberFormat="1" applyFont="1" applyFill="1" applyBorder="1" applyAlignment="1" applyProtection="1">
      <alignment horizontal="center" vertical="center" shrinkToFit="1"/>
      <protection locked="0"/>
    </xf>
    <xf numFmtId="9" fontId="5" fillId="3" borderId="23" xfId="0" applyNumberFormat="1" applyFont="1" applyFill="1" applyBorder="1" applyAlignment="1" applyProtection="1">
      <alignment horizontal="center" vertical="center" shrinkToFit="1"/>
      <protection locked="0"/>
    </xf>
    <xf numFmtId="0" fontId="19" fillId="5" borderId="22" xfId="0" applyFont="1" applyFill="1" applyBorder="1" applyAlignment="1">
      <alignment horizontal="left" vertical="center" indent="3" shrinkToFit="1"/>
    </xf>
    <xf numFmtId="0" fontId="19" fillId="5" borderId="9" xfId="0" applyFont="1" applyFill="1" applyBorder="1" applyAlignment="1">
      <alignment horizontal="left" vertical="center" indent="3" shrinkToFit="1"/>
    </xf>
    <xf numFmtId="0" fontId="19" fillId="5" borderId="23" xfId="0" applyFont="1" applyFill="1" applyBorder="1" applyAlignment="1">
      <alignment horizontal="left" vertical="center" indent="3" shrinkToFit="1"/>
    </xf>
    <xf numFmtId="176" fontId="3" fillId="3" borderId="22" xfId="0" applyNumberFormat="1" applyFont="1" applyFill="1" applyBorder="1" applyAlignment="1" applyProtection="1">
      <alignment horizontal="center" vertical="center" shrinkToFit="1"/>
      <protection locked="0"/>
    </xf>
    <xf numFmtId="176" fontId="3" fillId="3" borderId="9" xfId="0" applyNumberFormat="1" applyFont="1" applyFill="1" applyBorder="1" applyAlignment="1" applyProtection="1">
      <alignment horizontal="center" vertical="center" shrinkToFit="1"/>
      <protection locked="0"/>
    </xf>
    <xf numFmtId="176" fontId="3" fillId="3" borderId="23" xfId="0" applyNumberFormat="1" applyFont="1" applyFill="1" applyBorder="1" applyAlignment="1" applyProtection="1">
      <alignment horizontal="center" vertical="center" shrinkToFit="1"/>
      <protection locked="0"/>
    </xf>
    <xf numFmtId="179" fontId="3" fillId="3" borderId="22" xfId="0" applyNumberFormat="1" applyFont="1" applyFill="1" applyBorder="1" applyAlignment="1">
      <alignment horizontal="right" vertical="center" shrinkToFit="1"/>
    </xf>
    <xf numFmtId="179" fontId="3" fillId="3" borderId="9" xfId="0" applyNumberFormat="1" applyFont="1" applyFill="1" applyBorder="1" applyAlignment="1">
      <alignment horizontal="right" vertical="center" shrinkToFit="1"/>
    </xf>
    <xf numFmtId="179" fontId="3" fillId="3" borderId="23" xfId="0" applyNumberFormat="1" applyFont="1" applyFill="1" applyBorder="1" applyAlignment="1">
      <alignment horizontal="right" vertical="center" shrinkToFit="1"/>
    </xf>
    <xf numFmtId="176" fontId="14" fillId="3" borderId="22" xfId="0" applyNumberFormat="1" applyFont="1" applyFill="1" applyBorder="1" applyAlignment="1">
      <alignment horizontal="center" vertical="center" shrinkToFit="1"/>
    </xf>
    <xf numFmtId="176" fontId="14" fillId="3" borderId="9" xfId="0" applyNumberFormat="1" applyFont="1" applyFill="1" applyBorder="1" applyAlignment="1">
      <alignment horizontal="center" vertical="center" shrinkToFit="1"/>
    </xf>
    <xf numFmtId="176" fontId="14" fillId="3" borderId="23" xfId="0" applyNumberFormat="1" applyFont="1" applyFill="1" applyBorder="1" applyAlignment="1">
      <alignment horizontal="center" vertical="center" shrinkToFit="1"/>
    </xf>
    <xf numFmtId="5" fontId="39" fillId="3" borderId="16" xfId="0" applyNumberFormat="1" applyFont="1" applyFill="1" applyBorder="1" applyAlignment="1" applyProtection="1">
      <alignment horizontal="center" vertical="center" shrinkToFit="1"/>
      <protection locked="0"/>
    </xf>
    <xf numFmtId="5" fontId="39" fillId="3" borderId="19" xfId="0" applyNumberFormat="1" applyFont="1" applyFill="1" applyBorder="1" applyAlignment="1" applyProtection="1">
      <alignment horizontal="center" vertical="center" shrinkToFit="1"/>
      <protection locked="0"/>
    </xf>
    <xf numFmtId="5" fontId="39" fillId="3" borderId="17" xfId="0" applyNumberFormat="1" applyFont="1" applyFill="1" applyBorder="1" applyAlignment="1" applyProtection="1">
      <alignment horizontal="center" vertical="center" shrinkToFit="1"/>
      <protection locked="0"/>
    </xf>
    <xf numFmtId="5" fontId="39" fillId="3" borderId="20" xfId="0" applyNumberFormat="1" applyFont="1" applyFill="1" applyBorder="1" applyAlignment="1" applyProtection="1">
      <alignment horizontal="center" vertical="center" shrinkToFit="1"/>
      <protection locked="0"/>
    </xf>
    <xf numFmtId="5" fontId="39" fillId="3" borderId="18" xfId="0" applyNumberFormat="1" applyFont="1" applyFill="1" applyBorder="1" applyAlignment="1" applyProtection="1">
      <alignment horizontal="center" vertical="center" shrinkToFit="1"/>
      <protection locked="0"/>
    </xf>
    <xf numFmtId="5" fontId="39" fillId="3" borderId="21" xfId="0" applyNumberFormat="1" applyFont="1" applyFill="1" applyBorder="1" applyAlignment="1" applyProtection="1">
      <alignment horizontal="center" vertical="center" shrinkToFit="1"/>
      <protection locked="0"/>
    </xf>
    <xf numFmtId="5" fontId="18" fillId="3" borderId="16" xfId="0" applyNumberFormat="1" applyFont="1" applyFill="1" applyBorder="1" applyAlignment="1">
      <alignment horizontal="center" vertical="center" shrinkToFit="1"/>
    </xf>
    <xf numFmtId="5" fontId="18" fillId="3" borderId="19" xfId="0" applyNumberFormat="1" applyFont="1" applyFill="1" applyBorder="1" applyAlignment="1">
      <alignment horizontal="center" vertical="center" shrinkToFit="1"/>
    </xf>
    <xf numFmtId="5" fontId="18" fillId="3" borderId="17" xfId="0" applyNumberFormat="1" applyFont="1" applyFill="1" applyBorder="1" applyAlignment="1">
      <alignment horizontal="center" vertical="center" shrinkToFit="1"/>
    </xf>
    <xf numFmtId="5" fontId="18" fillId="3" borderId="20" xfId="0" applyNumberFormat="1" applyFont="1" applyFill="1" applyBorder="1" applyAlignment="1">
      <alignment horizontal="center" vertical="center" shrinkToFit="1"/>
    </xf>
    <xf numFmtId="5" fontId="18" fillId="3" borderId="18" xfId="0" applyNumberFormat="1" applyFont="1" applyFill="1" applyBorder="1" applyAlignment="1">
      <alignment horizontal="center" vertical="center" shrinkToFit="1"/>
    </xf>
    <xf numFmtId="5" fontId="18" fillId="3" borderId="21" xfId="0" applyNumberFormat="1" applyFont="1" applyFill="1" applyBorder="1" applyAlignment="1">
      <alignment horizontal="center" vertical="center" shrinkToFit="1"/>
    </xf>
    <xf numFmtId="0" fontId="10" fillId="5" borderId="22" xfId="0" applyFont="1" applyFill="1" applyBorder="1" applyAlignment="1">
      <alignment horizontal="center" vertical="center" shrinkToFit="1"/>
    </xf>
    <xf numFmtId="0" fontId="10" fillId="5" borderId="9" xfId="0" applyFont="1" applyFill="1" applyBorder="1" applyAlignment="1">
      <alignment horizontal="center" vertical="center" shrinkToFit="1"/>
    </xf>
    <xf numFmtId="0" fontId="10" fillId="5" borderId="23" xfId="0" applyFont="1" applyFill="1" applyBorder="1" applyAlignment="1">
      <alignment horizontal="center" vertical="center" shrinkToFit="1"/>
    </xf>
    <xf numFmtId="0" fontId="6" fillId="5" borderId="22" xfId="0" applyFont="1" applyFill="1" applyBorder="1" applyAlignment="1">
      <alignment horizontal="center" vertical="center" shrinkToFit="1"/>
    </xf>
    <xf numFmtId="0" fontId="6" fillId="5" borderId="9" xfId="0" applyFont="1" applyFill="1" applyBorder="1" applyAlignment="1">
      <alignment horizontal="center" vertical="center" shrinkToFit="1"/>
    </xf>
    <xf numFmtId="0" fontId="6" fillId="5" borderId="23" xfId="0" applyFont="1" applyFill="1" applyBorder="1" applyAlignment="1">
      <alignment horizontal="center" vertical="center" shrinkToFit="1"/>
    </xf>
    <xf numFmtId="0" fontId="10" fillId="3" borderId="15" xfId="0" applyFont="1" applyFill="1" applyBorder="1" applyAlignment="1">
      <alignment horizontal="left" vertical="center" shrinkToFit="1"/>
    </xf>
    <xf numFmtId="0" fontId="5" fillId="5" borderId="16" xfId="0" applyFont="1" applyFill="1" applyBorder="1" applyAlignment="1">
      <alignment horizontal="center" vertical="center" shrinkToFit="1"/>
    </xf>
    <xf numFmtId="0" fontId="5" fillId="5" borderId="18" xfId="0" applyFont="1" applyFill="1" applyBorder="1" applyAlignment="1">
      <alignment horizontal="center" vertical="center" shrinkToFit="1"/>
    </xf>
    <xf numFmtId="188" fontId="39" fillId="3" borderId="0" xfId="0" applyNumberFormat="1" applyFont="1" applyFill="1" applyAlignment="1" applyProtection="1">
      <alignment horizontal="right" vertical="center" shrinkToFit="1"/>
      <protection locked="0"/>
    </xf>
    <xf numFmtId="0" fontId="47" fillId="0" borderId="0" xfId="0" applyFont="1" applyAlignment="1">
      <alignment horizontal="center" vertical="center"/>
    </xf>
    <xf numFmtId="189" fontId="39" fillId="3" borderId="0" xfId="0" applyNumberFormat="1" applyFont="1" applyFill="1" applyAlignment="1" applyProtection="1">
      <alignment horizontal="right" vertical="center" shrinkToFit="1"/>
      <protection locked="0"/>
    </xf>
    <xf numFmtId="0" fontId="2" fillId="3" borderId="9" xfId="0" applyFont="1" applyFill="1" applyBorder="1" applyAlignment="1">
      <alignment horizontal="left" vertical="center" shrinkToFit="1"/>
    </xf>
    <xf numFmtId="0" fontId="2" fillId="3" borderId="9" xfId="0" applyFont="1" applyFill="1" applyBorder="1" applyAlignment="1">
      <alignment horizontal="left" vertical="center"/>
    </xf>
    <xf numFmtId="0" fontId="19" fillId="5" borderId="16" xfId="0" applyFont="1" applyFill="1" applyBorder="1" applyAlignment="1">
      <alignment horizontal="center" vertical="center" shrinkToFit="1"/>
    </xf>
    <xf numFmtId="0" fontId="19" fillId="5" borderId="19" xfId="0" applyFont="1" applyFill="1" applyBorder="1" applyAlignment="1">
      <alignment horizontal="center" vertical="center" shrinkToFit="1"/>
    </xf>
    <xf numFmtId="0" fontId="19" fillId="5" borderId="18" xfId="0" applyFont="1" applyFill="1" applyBorder="1" applyAlignment="1">
      <alignment horizontal="center" vertical="center" shrinkToFit="1"/>
    </xf>
    <xf numFmtId="0" fontId="19" fillId="5" borderId="21" xfId="0" applyFont="1" applyFill="1" applyBorder="1" applyAlignment="1">
      <alignment horizontal="center" vertical="center" shrinkToFit="1"/>
    </xf>
    <xf numFmtId="177" fontId="13" fillId="3" borderId="16" xfId="0" applyNumberFormat="1" applyFont="1" applyFill="1" applyBorder="1" applyAlignment="1">
      <alignment horizontal="center" vertical="center" shrinkToFit="1"/>
    </xf>
    <xf numFmtId="177" fontId="13" fillId="3" borderId="15" xfId="0" applyNumberFormat="1" applyFont="1" applyFill="1" applyBorder="1" applyAlignment="1">
      <alignment horizontal="center" vertical="center" shrinkToFit="1"/>
    </xf>
    <xf numFmtId="177" fontId="13" fillId="3" borderId="19" xfId="0" applyNumberFormat="1" applyFont="1" applyFill="1" applyBorder="1" applyAlignment="1">
      <alignment horizontal="center" vertical="center" shrinkToFit="1"/>
    </xf>
    <xf numFmtId="177" fontId="13" fillId="3" borderId="18" xfId="0" applyNumberFormat="1" applyFont="1" applyFill="1" applyBorder="1" applyAlignment="1">
      <alignment horizontal="center" vertical="center" shrinkToFit="1"/>
    </xf>
    <xf numFmtId="177" fontId="13" fillId="3" borderId="5" xfId="0" applyNumberFormat="1" applyFont="1" applyFill="1" applyBorder="1" applyAlignment="1">
      <alignment horizontal="center" vertical="center" shrinkToFit="1"/>
    </xf>
    <xf numFmtId="177" fontId="13" fillId="3" borderId="21" xfId="0" applyNumberFormat="1" applyFont="1" applyFill="1" applyBorder="1" applyAlignment="1">
      <alignment horizontal="center" vertical="center" shrinkToFit="1"/>
    </xf>
    <xf numFmtId="0" fontId="19" fillId="5" borderId="24" xfId="0" applyFont="1" applyFill="1" applyBorder="1" applyAlignment="1">
      <alignment horizontal="center" vertical="center" shrinkToFit="1"/>
    </xf>
    <xf numFmtId="0" fontId="19" fillId="5" borderId="25" xfId="0" applyFont="1" applyFill="1" applyBorder="1" applyAlignment="1">
      <alignment horizontal="center" vertical="center" shrinkToFit="1"/>
    </xf>
    <xf numFmtId="176" fontId="5" fillId="3" borderId="16" xfId="0" applyNumberFormat="1" applyFont="1" applyFill="1" applyBorder="1" applyAlignment="1" applyProtection="1">
      <alignment horizontal="center" vertical="center" shrinkToFit="1"/>
      <protection locked="0"/>
    </xf>
    <xf numFmtId="176" fontId="5" fillId="3" borderId="15" xfId="0" applyNumberFormat="1" applyFont="1" applyFill="1" applyBorder="1" applyAlignment="1" applyProtection="1">
      <alignment horizontal="center" vertical="center" shrinkToFit="1"/>
      <protection locked="0"/>
    </xf>
    <xf numFmtId="176" fontId="5" fillId="3" borderId="19" xfId="0" applyNumberFormat="1" applyFont="1" applyFill="1" applyBorder="1" applyAlignment="1" applyProtection="1">
      <alignment horizontal="center" vertical="center" shrinkToFit="1"/>
      <protection locked="0"/>
    </xf>
    <xf numFmtId="176" fontId="5" fillId="3" borderId="18" xfId="0" applyNumberFormat="1" applyFont="1" applyFill="1" applyBorder="1" applyAlignment="1" applyProtection="1">
      <alignment horizontal="center" vertical="center" shrinkToFit="1"/>
      <protection locked="0"/>
    </xf>
    <xf numFmtId="176" fontId="5" fillId="3" borderId="5" xfId="0" applyNumberFormat="1" applyFont="1" applyFill="1" applyBorder="1" applyAlignment="1" applyProtection="1">
      <alignment horizontal="center" vertical="center" shrinkToFit="1"/>
      <protection locked="0"/>
    </xf>
    <xf numFmtId="176" fontId="5" fillId="3" borderId="21" xfId="0" applyNumberFormat="1" applyFont="1" applyFill="1" applyBorder="1" applyAlignment="1" applyProtection="1">
      <alignment horizontal="center" vertical="center" shrinkToFit="1"/>
      <protection locked="0"/>
    </xf>
    <xf numFmtId="0" fontId="21" fillId="3" borderId="0" xfId="0" applyFont="1" applyFill="1" applyAlignment="1">
      <alignment horizontal="center" vertical="center" shrinkToFit="1"/>
    </xf>
    <xf numFmtId="178" fontId="21" fillId="3" borderId="0" xfId="0" applyNumberFormat="1" applyFont="1" applyFill="1" applyAlignment="1">
      <alignment horizontal="center" vertical="center" shrinkToFit="1"/>
    </xf>
    <xf numFmtId="0" fontId="13" fillId="5" borderId="0" xfId="0" applyFont="1" applyFill="1" applyAlignment="1">
      <alignment horizontal="center" vertical="center"/>
    </xf>
    <xf numFmtId="183" fontId="2" fillId="3" borderId="0" xfId="0" applyNumberFormat="1" applyFont="1" applyFill="1" applyAlignment="1">
      <alignment horizontal="center" vertical="center" shrinkToFit="1"/>
    </xf>
    <xf numFmtId="176" fontId="42" fillId="3" borderId="0" xfId="2" applyNumberFormat="1" applyFont="1" applyFill="1" applyBorder="1" applyAlignment="1" applyProtection="1">
      <alignment horizontal="center" vertical="center" shrinkToFit="1"/>
    </xf>
    <xf numFmtId="176" fontId="42" fillId="3" borderId="5" xfId="2" applyNumberFormat="1" applyFont="1" applyFill="1" applyBorder="1" applyAlignment="1" applyProtection="1">
      <alignment horizontal="center" vertical="center" shrinkToFit="1"/>
    </xf>
    <xf numFmtId="0" fontId="19" fillId="3" borderId="0" xfId="0" applyFont="1" applyFill="1" applyAlignment="1">
      <alignment horizontal="center" vertical="center" shrinkToFit="1"/>
    </xf>
    <xf numFmtId="0" fontId="39" fillId="3" borderId="5" xfId="0" applyFont="1" applyFill="1" applyBorder="1" applyAlignment="1">
      <alignment horizontal="center" vertical="center" shrinkToFit="1"/>
    </xf>
    <xf numFmtId="0" fontId="3" fillId="3" borderId="22" xfId="0" applyFont="1" applyFill="1" applyBorder="1" applyAlignment="1">
      <alignment horizontal="center" vertical="center" shrinkToFit="1"/>
    </xf>
    <xf numFmtId="0" fontId="3" fillId="3" borderId="9" xfId="0" applyFont="1" applyFill="1" applyBorder="1" applyAlignment="1">
      <alignment horizontal="center" vertical="center" shrinkToFit="1"/>
    </xf>
    <xf numFmtId="0" fontId="3" fillId="3" borderId="23" xfId="0" applyFont="1" applyFill="1" applyBorder="1" applyAlignment="1">
      <alignment horizontal="center" vertical="center" shrinkToFit="1"/>
    </xf>
    <xf numFmtId="0" fontId="10" fillId="3" borderId="0" xfId="0" applyFont="1" applyFill="1" applyAlignment="1">
      <alignment horizontal="left" vertical="center"/>
    </xf>
    <xf numFmtId="0" fontId="13" fillId="4" borderId="0" xfId="0" applyFont="1" applyFill="1" applyAlignment="1">
      <alignment horizontal="center" vertical="center"/>
    </xf>
    <xf numFmtId="188" fontId="39" fillId="3" borderId="46" xfId="0" applyNumberFormat="1" applyFont="1" applyFill="1" applyBorder="1" applyAlignment="1" applyProtection="1">
      <alignment horizontal="right" vertical="center" shrinkToFit="1"/>
      <protection locked="0"/>
    </xf>
    <xf numFmtId="0" fontId="5" fillId="4" borderId="16" xfId="0" applyFont="1" applyFill="1" applyBorder="1" applyAlignment="1">
      <alignment horizontal="center" vertical="center" shrinkToFit="1"/>
    </xf>
    <xf numFmtId="0" fontId="5" fillId="4" borderId="18" xfId="0" applyFont="1" applyFill="1" applyBorder="1" applyAlignment="1">
      <alignment horizontal="center" vertical="center" shrinkToFit="1"/>
    </xf>
    <xf numFmtId="0" fontId="47" fillId="0" borderId="0" xfId="0" applyFont="1" applyAlignment="1" applyProtection="1">
      <alignment horizontal="center" vertical="center"/>
      <protection locked="0"/>
    </xf>
    <xf numFmtId="0" fontId="10" fillId="4" borderId="22" xfId="0" applyFont="1" applyFill="1" applyBorder="1" applyAlignment="1">
      <alignment horizontal="center" vertical="center" shrinkToFit="1"/>
    </xf>
    <xf numFmtId="0" fontId="10" fillId="4" borderId="9" xfId="0" applyFont="1" applyFill="1" applyBorder="1" applyAlignment="1">
      <alignment horizontal="center" vertical="center" shrinkToFit="1"/>
    </xf>
    <xf numFmtId="0" fontId="10" fillId="4" borderId="23" xfId="0" applyFont="1" applyFill="1" applyBorder="1" applyAlignment="1">
      <alignment horizontal="center" vertical="center" shrinkToFit="1"/>
    </xf>
    <xf numFmtId="176" fontId="3" fillId="0" borderId="22" xfId="0" applyNumberFormat="1" applyFont="1" applyBorder="1" applyAlignment="1" applyProtection="1">
      <alignment horizontal="center" vertical="center" shrinkToFit="1"/>
      <protection locked="0"/>
    </xf>
    <xf numFmtId="176" fontId="3" fillId="0" borderId="9" xfId="0" applyNumberFormat="1" applyFont="1" applyBorder="1" applyAlignment="1" applyProtection="1">
      <alignment horizontal="center" vertical="center" shrinkToFit="1"/>
      <protection locked="0"/>
    </xf>
    <xf numFmtId="176" fontId="3" fillId="0" borderId="23" xfId="0" applyNumberFormat="1" applyFont="1" applyBorder="1" applyAlignment="1" applyProtection="1">
      <alignment horizontal="center" vertical="center" shrinkToFit="1"/>
      <protection locked="0"/>
    </xf>
    <xf numFmtId="0" fontId="19" fillId="4" borderId="16" xfId="0" applyFont="1" applyFill="1" applyBorder="1" applyAlignment="1">
      <alignment horizontal="center" vertical="center" shrinkToFit="1"/>
    </xf>
    <xf numFmtId="0" fontId="19" fillId="4" borderId="19" xfId="0" applyFont="1" applyFill="1" applyBorder="1" applyAlignment="1">
      <alignment horizontal="center" vertical="center" shrinkToFit="1"/>
    </xf>
    <xf numFmtId="0" fontId="19" fillId="4" borderId="18" xfId="0" applyFont="1" applyFill="1" applyBorder="1" applyAlignment="1">
      <alignment horizontal="center" vertical="center" shrinkToFit="1"/>
    </xf>
    <xf numFmtId="0" fontId="19" fillId="4" borderId="21" xfId="0" applyFont="1" applyFill="1" applyBorder="1" applyAlignment="1">
      <alignment horizontal="center" vertical="center" shrinkToFit="1"/>
    </xf>
    <xf numFmtId="5" fontId="18" fillId="3" borderId="26" xfId="0" applyNumberFormat="1" applyFont="1" applyFill="1" applyBorder="1" applyAlignment="1">
      <alignment horizontal="center" vertical="center" shrinkToFit="1"/>
    </xf>
    <xf numFmtId="5" fontId="18" fillId="3" borderId="27" xfId="0" applyNumberFormat="1" applyFont="1" applyFill="1" applyBorder="1" applyAlignment="1">
      <alignment horizontal="center" vertical="center" shrinkToFit="1"/>
    </xf>
    <xf numFmtId="5" fontId="18" fillId="3" borderId="28" xfId="0" applyNumberFormat="1" applyFont="1" applyFill="1" applyBorder="1" applyAlignment="1">
      <alignment horizontal="center" vertical="center" shrinkToFit="1"/>
    </xf>
    <xf numFmtId="5" fontId="18" fillId="3" borderId="29" xfId="0" applyNumberFormat="1" applyFont="1" applyFill="1" applyBorder="1" applyAlignment="1">
      <alignment horizontal="center" vertical="center" shrinkToFit="1"/>
    </xf>
    <xf numFmtId="5" fontId="18" fillId="3" borderId="30" xfId="0" applyNumberFormat="1" applyFont="1" applyFill="1" applyBorder="1" applyAlignment="1">
      <alignment horizontal="center" vertical="center" shrinkToFit="1"/>
    </xf>
    <xf numFmtId="5" fontId="18" fillId="3" borderId="31" xfId="0" applyNumberFormat="1" applyFont="1" applyFill="1" applyBorder="1" applyAlignment="1">
      <alignment horizontal="center" vertical="center" shrinkToFit="1"/>
    </xf>
    <xf numFmtId="0" fontId="19" fillId="4" borderId="24" xfId="0" applyFont="1" applyFill="1" applyBorder="1" applyAlignment="1">
      <alignment horizontal="center" vertical="center" shrinkToFit="1"/>
    </xf>
    <xf numFmtId="0" fontId="19" fillId="4" borderId="25" xfId="0" applyFont="1" applyFill="1" applyBorder="1" applyAlignment="1">
      <alignment horizontal="center" vertical="center" shrinkToFit="1"/>
    </xf>
    <xf numFmtId="176" fontId="3" fillId="0" borderId="22" xfId="0" applyNumberFormat="1" applyFont="1" applyBorder="1" applyAlignment="1">
      <alignment horizontal="center" vertical="center" shrinkToFit="1"/>
    </xf>
    <xf numFmtId="176" fontId="3" fillId="0" borderId="9" xfId="0" applyNumberFormat="1" applyFont="1" applyBorder="1" applyAlignment="1">
      <alignment horizontal="center" vertical="center" shrinkToFit="1"/>
    </xf>
    <xf numFmtId="176" fontId="3" fillId="0" borderId="23" xfId="0" applyNumberFormat="1" applyFont="1" applyBorder="1" applyAlignment="1">
      <alignment horizontal="center" vertical="center" shrinkToFit="1"/>
    </xf>
    <xf numFmtId="176" fontId="5" fillId="3" borderId="22" xfId="0" applyNumberFormat="1" applyFont="1" applyFill="1" applyBorder="1" applyAlignment="1">
      <alignment horizontal="center" vertical="center" shrinkToFit="1"/>
    </xf>
    <xf numFmtId="176" fontId="5" fillId="3" borderId="9" xfId="0" applyNumberFormat="1" applyFont="1" applyFill="1" applyBorder="1" applyAlignment="1">
      <alignment horizontal="center" vertical="center" shrinkToFit="1"/>
    </xf>
    <xf numFmtId="176" fontId="5" fillId="3" borderId="23" xfId="0" applyNumberFormat="1" applyFont="1" applyFill="1" applyBorder="1" applyAlignment="1">
      <alignment horizontal="center" vertical="center" shrinkToFit="1"/>
    </xf>
    <xf numFmtId="0" fontId="19" fillId="4" borderId="22" xfId="0" applyFont="1" applyFill="1" applyBorder="1" applyAlignment="1">
      <alignment horizontal="left" vertical="center" indent="3" shrinkToFit="1"/>
    </xf>
    <xf numFmtId="0" fontId="19" fillId="4" borderId="9" xfId="0" applyFont="1" applyFill="1" applyBorder="1" applyAlignment="1">
      <alignment horizontal="left" vertical="center" indent="3" shrinkToFit="1"/>
    </xf>
    <xf numFmtId="0" fontId="19" fillId="4" borderId="23" xfId="0" applyFont="1" applyFill="1" applyBorder="1" applyAlignment="1">
      <alignment horizontal="left" vertical="center" indent="3" shrinkToFit="1"/>
    </xf>
    <xf numFmtId="0" fontId="2" fillId="3" borderId="22" xfId="0" applyFont="1" applyFill="1" applyBorder="1" applyAlignment="1">
      <alignment horizontal="center" vertical="center" shrinkToFit="1"/>
    </xf>
    <xf numFmtId="0" fontId="2" fillId="3" borderId="9" xfId="0" applyFont="1" applyFill="1" applyBorder="1" applyAlignment="1">
      <alignment horizontal="center" vertical="center" shrinkToFit="1"/>
    </xf>
    <xf numFmtId="0" fontId="2" fillId="3" borderId="23" xfId="0" applyFont="1" applyFill="1" applyBorder="1" applyAlignment="1">
      <alignment horizontal="center" vertical="center" shrinkToFit="1"/>
    </xf>
    <xf numFmtId="0" fontId="19" fillId="4" borderId="22" xfId="0" applyFont="1" applyFill="1" applyBorder="1" applyAlignment="1">
      <alignment horizontal="center" vertical="center" shrinkToFit="1"/>
    </xf>
    <xf numFmtId="0" fontId="19" fillId="4" borderId="9" xfId="0" applyFont="1" applyFill="1" applyBorder="1" applyAlignment="1">
      <alignment horizontal="center" vertical="center" shrinkToFit="1"/>
    </xf>
    <xf numFmtId="0" fontId="19" fillId="4" borderId="23" xfId="0" applyFont="1" applyFill="1" applyBorder="1" applyAlignment="1">
      <alignment horizontal="center" vertical="center" shrinkToFit="1"/>
    </xf>
    <xf numFmtId="9" fontId="5" fillId="3" borderId="22" xfId="0" applyNumberFormat="1" applyFont="1" applyFill="1" applyBorder="1" applyAlignment="1">
      <alignment horizontal="center" vertical="center" shrinkToFit="1"/>
    </xf>
    <xf numFmtId="9" fontId="5" fillId="3" borderId="9" xfId="0" applyNumberFormat="1" applyFont="1" applyFill="1" applyBorder="1" applyAlignment="1">
      <alignment horizontal="center" vertical="center" shrinkToFit="1"/>
    </xf>
    <xf numFmtId="9" fontId="5" fillId="3" borderId="23" xfId="0" applyNumberFormat="1" applyFont="1" applyFill="1" applyBorder="1" applyAlignment="1">
      <alignment horizontal="center" vertical="center" shrinkToFit="1"/>
    </xf>
    <xf numFmtId="0" fontId="22" fillId="3" borderId="32" xfId="0" applyFont="1" applyFill="1" applyBorder="1" applyAlignment="1" applyProtection="1">
      <alignment horizontal="center" vertical="center" shrinkToFit="1"/>
      <protection locked="0"/>
    </xf>
    <xf numFmtId="0" fontId="22" fillId="3" borderId="33" xfId="0" applyFont="1" applyFill="1" applyBorder="1" applyAlignment="1" applyProtection="1">
      <alignment horizontal="center" vertical="center" shrinkToFit="1"/>
      <protection locked="0"/>
    </xf>
    <xf numFmtId="0" fontId="3" fillId="3" borderId="36" xfId="0" applyFont="1" applyFill="1" applyBorder="1" applyAlignment="1" applyProtection="1">
      <alignment horizontal="center" vertical="center" wrapText="1" shrinkToFit="1"/>
      <protection locked="0"/>
    </xf>
    <xf numFmtId="0" fontId="3" fillId="3" borderId="37" xfId="0" applyFont="1" applyFill="1" applyBorder="1" applyAlignment="1" applyProtection="1">
      <alignment horizontal="center" vertical="center" wrapText="1" shrinkToFit="1"/>
      <protection locked="0"/>
    </xf>
    <xf numFmtId="0" fontId="22" fillId="3" borderId="34" xfId="0" applyFont="1" applyFill="1" applyBorder="1" applyAlignment="1" applyProtection="1">
      <alignment horizontal="center" vertical="center" shrinkToFit="1"/>
      <protection locked="0"/>
    </xf>
    <xf numFmtId="0" fontId="22" fillId="3" borderId="35" xfId="0" applyFont="1" applyFill="1" applyBorder="1" applyAlignment="1" applyProtection="1">
      <alignment horizontal="center" vertical="center" shrinkToFit="1"/>
      <protection locked="0"/>
    </xf>
    <xf numFmtId="0" fontId="22" fillId="3" borderId="38" xfId="0" applyFont="1" applyFill="1" applyBorder="1" applyAlignment="1">
      <alignment horizontal="center" vertical="center" shrinkToFit="1"/>
    </xf>
    <xf numFmtId="0" fontId="22" fillId="3" borderId="40" xfId="0" applyFont="1" applyFill="1" applyBorder="1" applyAlignment="1">
      <alignment horizontal="center" vertical="center" shrinkToFit="1"/>
    </xf>
    <xf numFmtId="0" fontId="22" fillId="3" borderId="42" xfId="0" applyFont="1" applyFill="1" applyBorder="1" applyAlignment="1">
      <alignment horizontal="center" vertical="center" shrinkToFit="1"/>
    </xf>
    <xf numFmtId="0" fontId="22" fillId="3" borderId="43" xfId="0" applyFont="1" applyFill="1" applyBorder="1" applyAlignment="1">
      <alignment horizontal="center" vertical="center" shrinkToFit="1"/>
    </xf>
    <xf numFmtId="0" fontId="39" fillId="3" borderId="5" xfId="0" applyFont="1" applyFill="1" applyBorder="1" applyAlignment="1">
      <alignment horizontal="center" shrinkToFit="1"/>
    </xf>
    <xf numFmtId="0" fontId="19" fillId="3" borderId="36" xfId="0" applyFont="1" applyFill="1" applyBorder="1" applyAlignment="1">
      <alignment horizontal="center" vertical="center" shrinkToFit="1"/>
    </xf>
    <xf numFmtId="0" fontId="19" fillId="3" borderId="37" xfId="0" applyFont="1" applyFill="1" applyBorder="1" applyAlignment="1">
      <alignment horizontal="center" vertical="center" shrinkToFit="1"/>
    </xf>
    <xf numFmtId="0" fontId="19" fillId="3" borderId="12" xfId="0" applyFont="1" applyFill="1" applyBorder="1" applyAlignment="1">
      <alignment horizontal="center" vertical="center" shrinkToFit="1"/>
    </xf>
    <xf numFmtId="184" fontId="3" fillId="3" borderId="12" xfId="0" applyNumberFormat="1" applyFont="1" applyFill="1" applyBorder="1" applyAlignment="1">
      <alignment horizontal="center" vertical="center" shrinkToFit="1"/>
    </xf>
    <xf numFmtId="0" fontId="20" fillId="3" borderId="12" xfId="0" applyFont="1" applyFill="1" applyBorder="1" applyAlignment="1">
      <alignment horizontal="center" vertical="center" shrinkToFit="1"/>
    </xf>
    <xf numFmtId="0" fontId="27" fillId="3" borderId="0" xfId="0" applyFont="1" applyFill="1" applyAlignment="1">
      <alignment horizontal="center" vertical="center"/>
    </xf>
    <xf numFmtId="181" fontId="30" fillId="3" borderId="5" xfId="0" applyNumberFormat="1" applyFont="1" applyFill="1" applyBorder="1" applyAlignment="1">
      <alignment horizontal="center" vertical="center"/>
    </xf>
    <xf numFmtId="180" fontId="17" fillId="4" borderId="16" xfId="0" applyNumberFormat="1" applyFont="1" applyFill="1" applyBorder="1">
      <alignment vertical="center"/>
    </xf>
    <xf numFmtId="180" fontId="17" fillId="4" borderId="15" xfId="0" applyNumberFormat="1" applyFont="1" applyFill="1" applyBorder="1">
      <alignment vertical="center"/>
    </xf>
    <xf numFmtId="180" fontId="17" fillId="4" borderId="17" xfId="0" applyNumberFormat="1" applyFont="1" applyFill="1" applyBorder="1">
      <alignment vertical="center"/>
    </xf>
    <xf numFmtId="180" fontId="17" fillId="4" borderId="0" xfId="0" applyNumberFormat="1" applyFont="1" applyFill="1">
      <alignment vertical="center"/>
    </xf>
    <xf numFmtId="180" fontId="17" fillId="4" borderId="18" xfId="0" applyNumberFormat="1" applyFont="1" applyFill="1" applyBorder="1">
      <alignment vertical="center"/>
    </xf>
    <xf numFmtId="180" fontId="17" fillId="4" borderId="5" xfId="0" applyNumberFormat="1" applyFont="1" applyFill="1" applyBorder="1">
      <alignment vertical="center"/>
    </xf>
    <xf numFmtId="5" fontId="31" fillId="3" borderId="15" xfId="0" applyNumberFormat="1" applyFont="1" applyFill="1" applyBorder="1" applyAlignment="1">
      <alignment horizontal="center" vertical="center"/>
    </xf>
    <xf numFmtId="5" fontId="31" fillId="3" borderId="19" xfId="0" applyNumberFormat="1" applyFont="1" applyFill="1" applyBorder="1" applyAlignment="1">
      <alignment horizontal="center" vertical="center"/>
    </xf>
    <xf numFmtId="5" fontId="31" fillId="3" borderId="0" xfId="0" applyNumberFormat="1" applyFont="1" applyFill="1" applyAlignment="1">
      <alignment horizontal="center" vertical="center"/>
    </xf>
    <xf numFmtId="5" fontId="31" fillId="3" borderId="20" xfId="0" applyNumberFormat="1" applyFont="1" applyFill="1" applyBorder="1" applyAlignment="1">
      <alignment horizontal="center" vertical="center"/>
    </xf>
    <xf numFmtId="5" fontId="31" fillId="3" borderId="5" xfId="0" applyNumberFormat="1" applyFont="1" applyFill="1" applyBorder="1" applyAlignment="1">
      <alignment horizontal="center" vertical="center"/>
    </xf>
    <xf numFmtId="5" fontId="31" fillId="3" borderId="21" xfId="0" applyNumberFormat="1" applyFont="1" applyFill="1" applyBorder="1" applyAlignment="1">
      <alignment horizontal="center" vertical="center"/>
    </xf>
    <xf numFmtId="182" fontId="30" fillId="3" borderId="0" xfId="0" applyNumberFormat="1" applyFont="1" applyFill="1" applyAlignment="1">
      <alignment horizontal="right" vertical="center"/>
    </xf>
    <xf numFmtId="0" fontId="30" fillId="3" borderId="8" xfId="0" applyFont="1" applyFill="1" applyBorder="1" applyAlignment="1">
      <alignment horizontal="center" vertical="center" shrinkToFit="1"/>
    </xf>
    <xf numFmtId="0" fontId="11" fillId="3" borderId="8" xfId="0" applyFont="1" applyFill="1" applyBorder="1" applyAlignment="1">
      <alignment horizontal="center" vertical="center" shrinkToFit="1"/>
    </xf>
    <xf numFmtId="0" fontId="8" fillId="3" borderId="8" xfId="0" applyFont="1" applyFill="1" applyBorder="1" applyAlignment="1">
      <alignment horizontal="center" vertical="center" shrinkToFit="1"/>
    </xf>
    <xf numFmtId="49" fontId="30" fillId="3" borderId="8" xfId="0" applyNumberFormat="1" applyFont="1" applyFill="1" applyBorder="1" applyAlignment="1">
      <alignment horizontal="center" vertical="center" shrinkToFit="1"/>
    </xf>
    <xf numFmtId="0" fontId="29" fillId="3" borderId="0" xfId="0" applyFont="1" applyFill="1" applyAlignment="1">
      <alignment horizontal="left" vertical="center" shrinkToFit="1"/>
    </xf>
    <xf numFmtId="0" fontId="30" fillId="3" borderId="0" xfId="0" applyFont="1" applyFill="1" applyAlignment="1">
      <alignment horizontal="left" vertical="center"/>
    </xf>
    <xf numFmtId="0" fontId="30" fillId="3" borderId="0" xfId="0" applyFont="1" applyFill="1" applyAlignment="1">
      <alignment horizontal="left" vertical="center" shrinkToFit="1"/>
    </xf>
    <xf numFmtId="0" fontId="28" fillId="3" borderId="8" xfId="0" applyFont="1" applyFill="1" applyBorder="1" applyAlignment="1">
      <alignment horizontal="center" vertical="center"/>
    </xf>
    <xf numFmtId="183" fontId="35" fillId="3" borderId="0" xfId="0" applyNumberFormat="1" applyFont="1" applyFill="1" applyAlignment="1">
      <alignment horizontal="center" vertical="center" shrinkToFit="1"/>
    </xf>
    <xf numFmtId="176" fontId="51" fillId="3" borderId="0" xfId="2" applyNumberFormat="1" applyFont="1" applyFill="1" applyBorder="1" applyAlignment="1" applyProtection="1">
      <alignment horizontal="center" vertical="center" shrinkToFit="1"/>
    </xf>
    <xf numFmtId="176" fontId="51" fillId="3" borderId="5" xfId="2" applyNumberFormat="1" applyFont="1" applyFill="1" applyBorder="1" applyAlignment="1" applyProtection="1">
      <alignment horizontal="center" vertical="center" shrinkToFit="1"/>
    </xf>
    <xf numFmtId="0" fontId="34" fillId="3" borderId="5" xfId="0" applyFont="1" applyFill="1" applyBorder="1" applyAlignment="1">
      <alignment horizontal="center" vertical="center" shrinkToFit="1"/>
    </xf>
    <xf numFmtId="0" fontId="5" fillId="5" borderId="16" xfId="0" applyFont="1" applyFill="1" applyBorder="1" applyAlignment="1" applyProtection="1">
      <alignment horizontal="center" vertical="center" shrinkToFit="1"/>
      <protection locked="0"/>
    </xf>
    <xf numFmtId="0" fontId="5" fillId="5" borderId="18" xfId="0" applyFont="1" applyFill="1" applyBorder="1" applyAlignment="1" applyProtection="1">
      <alignment horizontal="center" vertical="center" shrinkToFit="1"/>
      <protection locked="0"/>
    </xf>
    <xf numFmtId="0" fontId="35" fillId="3" borderId="9" xfId="0" applyFont="1" applyFill="1" applyBorder="1" applyAlignment="1">
      <alignment horizontal="left" vertical="center" shrinkToFit="1"/>
    </xf>
    <xf numFmtId="0" fontId="35" fillId="3" borderId="9" xfId="0" applyFont="1" applyFill="1" applyBorder="1" applyAlignment="1">
      <alignment horizontal="left" vertical="center"/>
    </xf>
    <xf numFmtId="188" fontId="36" fillId="3" borderId="0" xfId="0" applyNumberFormat="1" applyFont="1" applyFill="1" applyAlignment="1" applyProtection="1">
      <alignment horizontal="right" vertical="center" shrinkToFit="1"/>
      <protection locked="0"/>
    </xf>
    <xf numFmtId="176" fontId="34" fillId="3" borderId="16" xfId="0" applyNumberFormat="1" applyFont="1" applyFill="1" applyBorder="1" applyAlignment="1">
      <alignment horizontal="center" vertical="center" shrinkToFit="1"/>
    </xf>
    <xf numFmtId="176" fontId="34" fillId="3" borderId="15" xfId="0" applyNumberFormat="1" applyFont="1" applyFill="1" applyBorder="1" applyAlignment="1">
      <alignment horizontal="center" vertical="center" shrinkToFit="1"/>
    </xf>
    <xf numFmtId="176" fontId="34" fillId="3" borderId="19" xfId="0" applyNumberFormat="1" applyFont="1" applyFill="1" applyBorder="1" applyAlignment="1">
      <alignment horizontal="center" vertical="center" shrinkToFit="1"/>
    </xf>
    <xf numFmtId="176" fontId="34" fillId="3" borderId="18" xfId="0" applyNumberFormat="1" applyFont="1" applyFill="1" applyBorder="1" applyAlignment="1">
      <alignment horizontal="center" vertical="center" shrinkToFit="1"/>
    </xf>
    <xf numFmtId="176" fontId="34" fillId="3" borderId="5" xfId="0" applyNumberFormat="1" applyFont="1" applyFill="1" applyBorder="1" applyAlignment="1">
      <alignment horizontal="center" vertical="center" shrinkToFit="1"/>
    </xf>
    <xf numFmtId="176" fontId="34" fillId="3" borderId="21" xfId="0" applyNumberFormat="1" applyFont="1" applyFill="1" applyBorder="1" applyAlignment="1">
      <alignment horizontal="center" vertical="center" shrinkToFit="1"/>
    </xf>
    <xf numFmtId="189" fontId="36" fillId="3" borderId="0" xfId="0" applyNumberFormat="1" applyFont="1" applyFill="1" applyAlignment="1" applyProtection="1">
      <alignment horizontal="right" vertical="center" shrinkToFit="1"/>
      <protection locked="0"/>
    </xf>
    <xf numFmtId="176" fontId="24" fillId="3" borderId="22" xfId="0" applyNumberFormat="1" applyFont="1" applyFill="1" applyBorder="1" applyAlignment="1">
      <alignment horizontal="center" vertical="center" shrinkToFit="1"/>
    </xf>
    <xf numFmtId="176" fontId="24" fillId="3" borderId="9" xfId="0" applyNumberFormat="1" applyFont="1" applyFill="1" applyBorder="1" applyAlignment="1">
      <alignment horizontal="center" vertical="center" shrinkToFit="1"/>
    </xf>
    <xf numFmtId="176" fontId="24" fillId="3" borderId="23" xfId="0" applyNumberFormat="1" applyFont="1" applyFill="1" applyBorder="1" applyAlignment="1">
      <alignment horizontal="center" vertical="center" shrinkToFit="1"/>
    </xf>
    <xf numFmtId="0" fontId="22" fillId="5" borderId="22" xfId="0" applyFont="1" applyFill="1" applyBorder="1" applyAlignment="1">
      <alignment horizontal="center" vertical="center" shrinkToFit="1"/>
    </xf>
    <xf numFmtId="0" fontId="22" fillId="5" borderId="9" xfId="0" applyFont="1" applyFill="1" applyBorder="1" applyAlignment="1">
      <alignment horizontal="center" vertical="center" shrinkToFit="1"/>
    </xf>
    <xf numFmtId="0" fontId="22" fillId="5" borderId="23" xfId="0" applyFont="1" applyFill="1" applyBorder="1" applyAlignment="1">
      <alignment horizontal="center" vertical="center" shrinkToFit="1"/>
    </xf>
    <xf numFmtId="5" fontId="36" fillId="3" borderId="16" xfId="0" applyNumberFormat="1" applyFont="1" applyFill="1" applyBorder="1" applyAlignment="1">
      <alignment horizontal="center" vertical="center" shrinkToFit="1"/>
    </xf>
    <xf numFmtId="5" fontId="36" fillId="3" borderId="19" xfId="0" applyNumberFormat="1" applyFont="1" applyFill="1" applyBorder="1" applyAlignment="1">
      <alignment horizontal="center" vertical="center" shrinkToFit="1"/>
    </xf>
    <xf numFmtId="5" fontId="36" fillId="3" borderId="17" xfId="0" applyNumberFormat="1" applyFont="1" applyFill="1" applyBorder="1" applyAlignment="1">
      <alignment horizontal="center" vertical="center" shrinkToFit="1"/>
    </xf>
    <xf numFmtId="5" fontId="36" fillId="3" borderId="20" xfId="0" applyNumberFormat="1" applyFont="1" applyFill="1" applyBorder="1" applyAlignment="1">
      <alignment horizontal="center" vertical="center" shrinkToFit="1"/>
    </xf>
    <xf numFmtId="5" fontId="36" fillId="3" borderId="18" xfId="0" applyNumberFormat="1" applyFont="1" applyFill="1" applyBorder="1" applyAlignment="1">
      <alignment horizontal="center" vertical="center" shrinkToFit="1"/>
    </xf>
    <xf numFmtId="5" fontId="36" fillId="3" borderId="21" xfId="0" applyNumberFormat="1" applyFont="1" applyFill="1" applyBorder="1" applyAlignment="1">
      <alignment horizontal="center" vertical="center" shrinkToFit="1"/>
    </xf>
    <xf numFmtId="0" fontId="32" fillId="5" borderId="22" xfId="0" applyFont="1" applyFill="1" applyBorder="1" applyAlignment="1">
      <alignment horizontal="center" vertical="center" shrinkToFit="1"/>
    </xf>
    <xf numFmtId="0" fontId="32" fillId="5" borderId="9" xfId="0" applyFont="1" applyFill="1" applyBorder="1" applyAlignment="1">
      <alignment horizontal="center" vertical="center" shrinkToFit="1"/>
    </xf>
    <xf numFmtId="0" fontId="32" fillId="5" borderId="23" xfId="0" applyFont="1" applyFill="1" applyBorder="1" applyAlignment="1">
      <alignment horizontal="center" vertical="center" shrinkToFit="1"/>
    </xf>
    <xf numFmtId="9" fontId="20" fillId="3" borderId="22" xfId="0" applyNumberFormat="1" applyFont="1" applyFill="1" applyBorder="1" applyAlignment="1">
      <alignment horizontal="center" vertical="center" shrinkToFit="1"/>
    </xf>
    <xf numFmtId="9" fontId="20" fillId="3" borderId="9" xfId="0" applyNumberFormat="1" applyFont="1" applyFill="1" applyBorder="1" applyAlignment="1">
      <alignment horizontal="center" vertical="center" shrinkToFit="1"/>
    </xf>
    <xf numFmtId="9" fontId="20" fillId="3" borderId="23" xfId="0" applyNumberFormat="1" applyFont="1" applyFill="1" applyBorder="1" applyAlignment="1">
      <alignment horizontal="center" vertical="center" shrinkToFit="1"/>
    </xf>
    <xf numFmtId="0" fontId="10" fillId="3" borderId="15" xfId="0" applyFont="1" applyFill="1" applyBorder="1" applyAlignment="1" applyProtection="1">
      <alignment horizontal="left" vertical="center" shrinkToFit="1"/>
      <protection locked="0"/>
    </xf>
    <xf numFmtId="0" fontId="35" fillId="3" borderId="9" xfId="0" applyFont="1" applyFill="1" applyBorder="1" applyAlignment="1" applyProtection="1">
      <alignment horizontal="left" vertical="center"/>
      <protection locked="0"/>
    </xf>
    <xf numFmtId="0" fontId="13" fillId="5" borderId="0" xfId="0" applyFont="1" applyFill="1" applyAlignment="1" applyProtection="1">
      <alignment horizontal="center" vertical="center"/>
      <protection locked="0"/>
    </xf>
    <xf numFmtId="176" fontId="51" fillId="3" borderId="0" xfId="2" applyNumberFormat="1" applyFont="1" applyFill="1" applyBorder="1" applyAlignment="1" applyProtection="1">
      <alignment horizontal="center" vertical="center" shrinkToFit="1"/>
      <protection locked="0"/>
    </xf>
    <xf numFmtId="176" fontId="51" fillId="3" borderId="5" xfId="2" applyNumberFormat="1" applyFont="1" applyFill="1" applyBorder="1" applyAlignment="1" applyProtection="1">
      <alignment horizontal="center" vertical="center" shrinkToFit="1"/>
      <protection locked="0"/>
    </xf>
    <xf numFmtId="0" fontId="19" fillId="3" borderId="0" xfId="0" applyFont="1" applyFill="1" applyAlignment="1" applyProtection="1">
      <alignment horizontal="center" vertical="center" shrinkToFit="1"/>
      <protection locked="0"/>
    </xf>
    <xf numFmtId="0" fontId="34" fillId="3" borderId="5" xfId="0" applyFont="1" applyFill="1" applyBorder="1" applyAlignment="1" applyProtection="1">
      <alignment horizontal="center" vertical="center" shrinkToFit="1"/>
      <protection locked="0"/>
    </xf>
    <xf numFmtId="0" fontId="35" fillId="3" borderId="9" xfId="0" applyFont="1" applyFill="1" applyBorder="1" applyAlignment="1" applyProtection="1">
      <alignment horizontal="left" vertical="center" shrinkToFit="1"/>
      <protection locked="0"/>
    </xf>
    <xf numFmtId="176" fontId="24" fillId="3" borderId="22" xfId="0" applyNumberFormat="1" applyFont="1" applyFill="1" applyBorder="1" applyAlignment="1" applyProtection="1">
      <alignment horizontal="center" vertical="center" shrinkToFit="1"/>
      <protection locked="0"/>
    </xf>
    <xf numFmtId="176" fontId="24" fillId="3" borderId="9" xfId="0" applyNumberFormat="1" applyFont="1" applyFill="1" applyBorder="1" applyAlignment="1" applyProtection="1">
      <alignment horizontal="center" vertical="center" shrinkToFit="1"/>
      <protection locked="0"/>
    </xf>
    <xf numFmtId="176" fontId="24" fillId="3" borderId="23" xfId="0" applyNumberFormat="1" applyFont="1" applyFill="1" applyBorder="1" applyAlignment="1" applyProtection="1">
      <alignment horizontal="center" vertical="center" shrinkToFit="1"/>
      <protection locked="0"/>
    </xf>
    <xf numFmtId="179" fontId="24" fillId="3" borderId="22" xfId="0" applyNumberFormat="1" applyFont="1" applyFill="1" applyBorder="1" applyAlignment="1" applyProtection="1">
      <alignment horizontal="right" vertical="center" shrinkToFit="1"/>
      <protection locked="0"/>
    </xf>
    <xf numFmtId="179" fontId="24" fillId="3" borderId="9" xfId="0" applyNumberFormat="1" applyFont="1" applyFill="1" applyBorder="1" applyAlignment="1" applyProtection="1">
      <alignment horizontal="right" vertical="center" shrinkToFit="1"/>
      <protection locked="0"/>
    </xf>
    <xf numFmtId="179" fontId="24" fillId="3" borderId="23" xfId="0" applyNumberFormat="1" applyFont="1" applyFill="1" applyBorder="1" applyAlignment="1" applyProtection="1">
      <alignment horizontal="right" vertical="center" shrinkToFit="1"/>
      <protection locked="0"/>
    </xf>
    <xf numFmtId="177" fontId="13" fillId="3" borderId="16" xfId="0" applyNumberFormat="1" applyFont="1" applyFill="1" applyBorder="1" applyAlignment="1" applyProtection="1">
      <alignment horizontal="center" vertical="center" shrinkToFit="1"/>
      <protection locked="0"/>
    </xf>
    <xf numFmtId="177" fontId="13" fillId="3" borderId="15" xfId="0" applyNumberFormat="1" applyFont="1" applyFill="1" applyBorder="1" applyAlignment="1" applyProtection="1">
      <alignment horizontal="center" vertical="center" shrinkToFit="1"/>
      <protection locked="0"/>
    </xf>
    <xf numFmtId="177" fontId="13" fillId="3" borderId="19" xfId="0" applyNumberFormat="1" applyFont="1" applyFill="1" applyBorder="1" applyAlignment="1" applyProtection="1">
      <alignment horizontal="center" vertical="center" shrinkToFit="1"/>
      <protection locked="0"/>
    </xf>
    <xf numFmtId="177" fontId="13" fillId="3" borderId="18" xfId="0" applyNumberFormat="1" applyFont="1" applyFill="1" applyBorder="1" applyAlignment="1" applyProtection="1">
      <alignment horizontal="center" vertical="center" shrinkToFit="1"/>
      <protection locked="0"/>
    </xf>
    <xf numFmtId="177" fontId="13" fillId="3" borderId="5" xfId="0" applyNumberFormat="1" applyFont="1" applyFill="1" applyBorder="1" applyAlignment="1" applyProtection="1">
      <alignment horizontal="center" vertical="center" shrinkToFit="1"/>
      <protection locked="0"/>
    </xf>
    <xf numFmtId="177" fontId="13" fillId="3" borderId="21" xfId="0" applyNumberFormat="1" applyFont="1" applyFill="1" applyBorder="1" applyAlignment="1" applyProtection="1">
      <alignment horizontal="center" vertical="center" shrinkToFit="1"/>
      <protection locked="0"/>
    </xf>
    <xf numFmtId="0" fontId="19" fillId="5" borderId="24" xfId="0" applyFont="1" applyFill="1" applyBorder="1" applyAlignment="1" applyProtection="1">
      <alignment horizontal="center" vertical="center" shrinkToFit="1"/>
      <protection locked="0"/>
    </xf>
    <xf numFmtId="0" fontId="19" fillId="5" borderId="25" xfId="0" applyFont="1" applyFill="1" applyBorder="1" applyAlignment="1" applyProtection="1">
      <alignment horizontal="center" vertical="center" shrinkToFit="1"/>
      <protection locked="0"/>
    </xf>
    <xf numFmtId="0" fontId="21" fillId="3" borderId="0" xfId="0" applyFont="1" applyFill="1" applyAlignment="1" applyProtection="1">
      <alignment horizontal="center" vertical="center" shrinkToFit="1"/>
      <protection locked="0"/>
    </xf>
    <xf numFmtId="176" fontId="34" fillId="3" borderId="16" xfId="0" applyNumberFormat="1" applyFont="1" applyFill="1" applyBorder="1" applyAlignment="1" applyProtection="1">
      <alignment horizontal="center" vertical="center" shrinkToFit="1"/>
      <protection locked="0"/>
    </xf>
    <xf numFmtId="176" fontId="34" fillId="3" borderId="15" xfId="0" applyNumberFormat="1" applyFont="1" applyFill="1" applyBorder="1" applyAlignment="1" applyProtection="1">
      <alignment horizontal="center" vertical="center" shrinkToFit="1"/>
      <protection locked="0"/>
    </xf>
    <xf numFmtId="176" fontId="34" fillId="3" borderId="19" xfId="0" applyNumberFormat="1" applyFont="1" applyFill="1" applyBorder="1" applyAlignment="1" applyProtection="1">
      <alignment horizontal="center" vertical="center" shrinkToFit="1"/>
      <protection locked="0"/>
    </xf>
    <xf numFmtId="176" fontId="34" fillId="3" borderId="18" xfId="0" applyNumberFormat="1" applyFont="1" applyFill="1" applyBorder="1" applyAlignment="1" applyProtection="1">
      <alignment horizontal="center" vertical="center" shrinkToFit="1"/>
      <protection locked="0"/>
    </xf>
    <xf numFmtId="176" fontId="34" fillId="3" borderId="5" xfId="0" applyNumberFormat="1" applyFont="1" applyFill="1" applyBorder="1" applyAlignment="1" applyProtection="1">
      <alignment horizontal="center" vertical="center" shrinkToFit="1"/>
      <protection locked="0"/>
    </xf>
    <xf numFmtId="176" fontId="34" fillId="3" borderId="21" xfId="0" applyNumberFormat="1" applyFont="1" applyFill="1" applyBorder="1" applyAlignment="1" applyProtection="1">
      <alignment horizontal="center" vertical="center" shrinkToFit="1"/>
      <protection locked="0"/>
    </xf>
    <xf numFmtId="0" fontId="22" fillId="5" borderId="22" xfId="0" applyFont="1" applyFill="1" applyBorder="1" applyAlignment="1" applyProtection="1">
      <alignment horizontal="center" vertical="center" shrinkToFit="1"/>
      <protection locked="0"/>
    </xf>
    <xf numFmtId="0" fontId="22" fillId="5" borderId="9" xfId="0" applyFont="1" applyFill="1" applyBorder="1" applyAlignment="1" applyProtection="1">
      <alignment horizontal="center" vertical="center" shrinkToFit="1"/>
      <protection locked="0"/>
    </xf>
    <xf numFmtId="0" fontId="22" fillId="5" borderId="23" xfId="0" applyFont="1" applyFill="1" applyBorder="1" applyAlignment="1" applyProtection="1">
      <alignment horizontal="center" vertical="center" shrinkToFit="1"/>
      <protection locked="0"/>
    </xf>
    <xf numFmtId="0" fontId="35" fillId="3" borderId="5" xfId="0" applyFont="1" applyFill="1" applyBorder="1" applyAlignment="1" applyProtection="1">
      <alignment horizontal="left" vertical="center" shrinkToFit="1"/>
      <protection locked="0"/>
    </xf>
    <xf numFmtId="0" fontId="19" fillId="5" borderId="16" xfId="0" applyFont="1" applyFill="1" applyBorder="1" applyAlignment="1" applyProtection="1">
      <alignment horizontal="center" vertical="center" shrinkToFit="1"/>
      <protection locked="0"/>
    </xf>
    <xf numFmtId="0" fontId="19" fillId="5" borderId="19" xfId="0" applyFont="1" applyFill="1" applyBorder="1" applyAlignment="1" applyProtection="1">
      <alignment horizontal="center" vertical="center" shrinkToFit="1"/>
      <protection locked="0"/>
    </xf>
    <xf numFmtId="0" fontId="19" fillId="5" borderId="18" xfId="0" applyFont="1" applyFill="1" applyBorder="1" applyAlignment="1" applyProtection="1">
      <alignment horizontal="center" vertical="center" shrinkToFit="1"/>
      <protection locked="0"/>
    </xf>
    <xf numFmtId="0" fontId="19" fillId="5" borderId="21" xfId="0" applyFont="1" applyFill="1" applyBorder="1" applyAlignment="1" applyProtection="1">
      <alignment horizontal="center" vertical="center" shrinkToFit="1"/>
      <protection locked="0"/>
    </xf>
    <xf numFmtId="178" fontId="21" fillId="3" borderId="0" xfId="0" applyNumberFormat="1" applyFont="1" applyFill="1" applyAlignment="1" applyProtection="1">
      <alignment horizontal="center" vertical="center" shrinkToFit="1"/>
      <protection locked="0"/>
    </xf>
    <xf numFmtId="0" fontId="10" fillId="3" borderId="0" xfId="0" applyFont="1" applyFill="1" applyAlignment="1" applyProtection="1">
      <alignment horizontal="left" vertical="center"/>
      <protection locked="0"/>
    </xf>
    <xf numFmtId="5" fontId="18" fillId="3" borderId="16" xfId="0" applyNumberFormat="1" applyFont="1" applyFill="1" applyBorder="1" applyAlignment="1" applyProtection="1">
      <alignment horizontal="center" vertical="center" shrinkToFit="1"/>
      <protection locked="0"/>
    </xf>
    <xf numFmtId="5" fontId="18" fillId="3" borderId="19" xfId="0" applyNumberFormat="1" applyFont="1" applyFill="1" applyBorder="1" applyAlignment="1" applyProtection="1">
      <alignment horizontal="center" vertical="center" shrinkToFit="1"/>
      <protection locked="0"/>
    </xf>
    <xf numFmtId="5" fontId="18" fillId="3" borderId="17" xfId="0" applyNumberFormat="1" applyFont="1" applyFill="1" applyBorder="1" applyAlignment="1" applyProtection="1">
      <alignment horizontal="center" vertical="center" shrinkToFit="1"/>
      <protection locked="0"/>
    </xf>
    <xf numFmtId="5" fontId="18" fillId="3" borderId="20" xfId="0" applyNumberFormat="1" applyFont="1" applyFill="1" applyBorder="1" applyAlignment="1" applyProtection="1">
      <alignment horizontal="center" vertical="center" shrinkToFit="1"/>
      <protection locked="0"/>
    </xf>
    <xf numFmtId="5" fontId="18" fillId="3" borderId="18" xfId="0" applyNumberFormat="1" applyFont="1" applyFill="1" applyBorder="1" applyAlignment="1" applyProtection="1">
      <alignment horizontal="center" vertical="center" shrinkToFit="1"/>
      <protection locked="0"/>
    </xf>
    <xf numFmtId="5" fontId="18" fillId="3" borderId="21" xfId="0" applyNumberFormat="1" applyFont="1" applyFill="1" applyBorder="1" applyAlignment="1" applyProtection="1">
      <alignment horizontal="center" vertical="center" shrinkToFit="1"/>
      <protection locked="0"/>
    </xf>
    <xf numFmtId="5" fontId="36" fillId="3" borderId="16" xfId="0" applyNumberFormat="1" applyFont="1" applyFill="1" applyBorder="1" applyAlignment="1" applyProtection="1">
      <alignment horizontal="center" vertical="center" shrinkToFit="1"/>
      <protection locked="0"/>
    </xf>
    <xf numFmtId="5" fontId="36" fillId="3" borderId="19" xfId="0" applyNumberFormat="1" applyFont="1" applyFill="1" applyBorder="1" applyAlignment="1" applyProtection="1">
      <alignment horizontal="center" vertical="center" shrinkToFit="1"/>
      <protection locked="0"/>
    </xf>
    <xf numFmtId="5" fontId="36" fillId="3" borderId="17" xfId="0" applyNumberFormat="1" applyFont="1" applyFill="1" applyBorder="1" applyAlignment="1" applyProtection="1">
      <alignment horizontal="center" vertical="center" shrinkToFit="1"/>
      <protection locked="0"/>
    </xf>
    <xf numFmtId="5" fontId="36" fillId="3" borderId="20" xfId="0" applyNumberFormat="1" applyFont="1" applyFill="1" applyBorder="1" applyAlignment="1" applyProtection="1">
      <alignment horizontal="center" vertical="center" shrinkToFit="1"/>
      <protection locked="0"/>
    </xf>
    <xf numFmtId="5" fontId="36" fillId="3" borderId="18" xfId="0" applyNumberFormat="1" applyFont="1" applyFill="1" applyBorder="1" applyAlignment="1" applyProtection="1">
      <alignment horizontal="center" vertical="center" shrinkToFit="1"/>
      <protection locked="0"/>
    </xf>
    <xf numFmtId="5" fontId="36" fillId="3" borderId="21" xfId="0" applyNumberFormat="1" applyFont="1" applyFill="1" applyBorder="1" applyAlignment="1" applyProtection="1">
      <alignment horizontal="center" vertical="center" shrinkToFit="1"/>
      <protection locked="0"/>
    </xf>
    <xf numFmtId="176" fontId="14" fillId="3" borderId="22" xfId="0" applyNumberFormat="1" applyFont="1" applyFill="1" applyBorder="1" applyAlignment="1" applyProtection="1">
      <alignment horizontal="center" vertical="center" shrinkToFit="1"/>
      <protection locked="0"/>
    </xf>
    <xf numFmtId="176" fontId="14" fillId="3" borderId="9" xfId="0" applyNumberFormat="1" applyFont="1" applyFill="1" applyBorder="1" applyAlignment="1" applyProtection="1">
      <alignment horizontal="center" vertical="center" shrinkToFit="1"/>
      <protection locked="0"/>
    </xf>
    <xf numFmtId="176" fontId="14" fillId="3" borderId="23" xfId="0" applyNumberFormat="1" applyFont="1" applyFill="1" applyBorder="1" applyAlignment="1" applyProtection="1">
      <alignment horizontal="center" vertical="center" shrinkToFit="1"/>
      <protection locked="0"/>
    </xf>
    <xf numFmtId="0" fontId="32" fillId="5" borderId="22" xfId="0" applyFont="1" applyFill="1" applyBorder="1" applyAlignment="1" applyProtection="1">
      <alignment horizontal="center" vertical="center" shrinkToFit="1"/>
      <protection locked="0"/>
    </xf>
    <xf numFmtId="0" fontId="32" fillId="5" borderId="9" xfId="0" applyFont="1" applyFill="1" applyBorder="1" applyAlignment="1" applyProtection="1">
      <alignment horizontal="center" vertical="center" shrinkToFit="1"/>
      <protection locked="0"/>
    </xf>
    <xf numFmtId="0" fontId="32" fillId="5" borderId="23" xfId="0" applyFont="1" applyFill="1" applyBorder="1" applyAlignment="1" applyProtection="1">
      <alignment horizontal="center" vertical="center" shrinkToFit="1"/>
      <protection locked="0"/>
    </xf>
    <xf numFmtId="179" fontId="19" fillId="3" borderId="22" xfId="0" applyNumberFormat="1" applyFont="1" applyFill="1" applyBorder="1" applyAlignment="1" applyProtection="1">
      <alignment horizontal="right" vertical="center" shrinkToFit="1"/>
      <protection locked="0"/>
    </xf>
    <xf numFmtId="179" fontId="19" fillId="3" borderId="9" xfId="0" applyNumberFormat="1" applyFont="1" applyFill="1" applyBorder="1" applyAlignment="1" applyProtection="1">
      <alignment horizontal="right" vertical="center" shrinkToFit="1"/>
      <protection locked="0"/>
    </xf>
    <xf numFmtId="179" fontId="19" fillId="3" borderId="23" xfId="0" applyNumberFormat="1" applyFont="1" applyFill="1" applyBorder="1" applyAlignment="1" applyProtection="1">
      <alignment horizontal="right" vertical="center" shrinkToFit="1"/>
      <protection locked="0"/>
    </xf>
    <xf numFmtId="176" fontId="19" fillId="3" borderId="22" xfId="0" applyNumberFormat="1" applyFont="1" applyFill="1" applyBorder="1" applyAlignment="1" applyProtection="1">
      <alignment horizontal="center" vertical="center" shrinkToFit="1"/>
      <protection locked="0"/>
    </xf>
    <xf numFmtId="176" fontId="19" fillId="3" borderId="9" xfId="0" applyNumberFormat="1" applyFont="1" applyFill="1" applyBorder="1" applyAlignment="1" applyProtection="1">
      <alignment horizontal="center" vertical="center" shrinkToFit="1"/>
      <protection locked="0"/>
    </xf>
    <xf numFmtId="176" fontId="19" fillId="3" borderId="23" xfId="0" applyNumberFormat="1" applyFont="1" applyFill="1" applyBorder="1" applyAlignment="1" applyProtection="1">
      <alignment horizontal="center" vertical="center" shrinkToFit="1"/>
      <protection locked="0"/>
    </xf>
    <xf numFmtId="0" fontId="6" fillId="3" borderId="22" xfId="0" applyFont="1" applyFill="1" applyBorder="1" applyAlignment="1" applyProtection="1">
      <alignment horizontal="center" vertical="center" shrinkToFit="1"/>
      <protection locked="0"/>
    </xf>
    <xf numFmtId="0" fontId="6" fillId="3" borderId="9" xfId="0" applyFont="1" applyFill="1" applyBorder="1" applyAlignment="1" applyProtection="1">
      <alignment horizontal="center" vertical="center" shrinkToFit="1"/>
      <protection locked="0"/>
    </xf>
    <xf numFmtId="0" fontId="6" fillId="3" borderId="23" xfId="0" applyFont="1" applyFill="1" applyBorder="1" applyAlignment="1" applyProtection="1">
      <alignment horizontal="center" vertical="center" shrinkToFit="1"/>
      <protection locked="0"/>
    </xf>
    <xf numFmtId="0" fontId="19" fillId="5" borderId="22" xfId="0" applyFont="1" applyFill="1" applyBorder="1" applyAlignment="1" applyProtection="1">
      <alignment horizontal="left" vertical="center" indent="3" shrinkToFit="1"/>
      <protection locked="0"/>
    </xf>
    <xf numFmtId="0" fontId="19" fillId="5" borderId="9" xfId="0" applyFont="1" applyFill="1" applyBorder="1" applyAlignment="1" applyProtection="1">
      <alignment horizontal="left" vertical="center" indent="3" shrinkToFit="1"/>
      <protection locked="0"/>
    </xf>
    <xf numFmtId="0" fontId="19" fillId="5" borderId="23" xfId="0" applyFont="1" applyFill="1" applyBorder="1" applyAlignment="1" applyProtection="1">
      <alignment horizontal="left" vertical="center" indent="3" shrinkToFit="1"/>
      <protection locked="0"/>
    </xf>
    <xf numFmtId="9" fontId="20" fillId="3" borderId="22" xfId="0" applyNumberFormat="1" applyFont="1" applyFill="1" applyBorder="1" applyAlignment="1" applyProtection="1">
      <alignment horizontal="center" vertical="center" shrinkToFit="1"/>
      <protection locked="0"/>
    </xf>
    <xf numFmtId="9" fontId="20" fillId="3" borderId="9" xfId="0" applyNumberFormat="1" applyFont="1" applyFill="1" applyBorder="1" applyAlignment="1" applyProtection="1">
      <alignment horizontal="center" vertical="center" shrinkToFit="1"/>
      <protection locked="0"/>
    </xf>
    <xf numFmtId="9" fontId="20" fillId="3" borderId="23" xfId="0" applyNumberFormat="1" applyFont="1" applyFill="1" applyBorder="1" applyAlignment="1" applyProtection="1">
      <alignment horizontal="center" vertical="center" shrinkToFit="1"/>
      <protection locked="0"/>
    </xf>
    <xf numFmtId="0" fontId="19" fillId="5" borderId="22" xfId="0" applyFont="1" applyFill="1" applyBorder="1" applyAlignment="1" applyProtection="1">
      <alignment horizontal="center" vertical="center" shrinkToFit="1"/>
      <protection locked="0"/>
    </xf>
    <xf numFmtId="0" fontId="19" fillId="5" borderId="9" xfId="0" applyFont="1" applyFill="1" applyBorder="1" applyAlignment="1" applyProtection="1">
      <alignment horizontal="center" vertical="center" shrinkToFit="1"/>
      <protection locked="0"/>
    </xf>
    <xf numFmtId="0" fontId="19" fillId="5" borderId="23" xfId="0" applyFont="1" applyFill="1" applyBorder="1" applyAlignment="1" applyProtection="1">
      <alignment horizontal="center" vertical="center" shrinkToFit="1"/>
      <protection locked="0"/>
    </xf>
    <xf numFmtId="0" fontId="10" fillId="3" borderId="22" xfId="0" applyFont="1" applyFill="1" applyBorder="1" applyAlignment="1" applyProtection="1">
      <alignment horizontal="center" vertical="center" shrinkToFit="1"/>
      <protection locked="0"/>
    </xf>
    <xf numFmtId="0" fontId="10" fillId="3" borderId="9" xfId="0" applyFont="1" applyFill="1" applyBorder="1" applyAlignment="1" applyProtection="1">
      <alignment horizontal="center" vertical="center" shrinkToFit="1"/>
      <protection locked="0"/>
    </xf>
    <xf numFmtId="0" fontId="10" fillId="3" borderId="23" xfId="0" applyFont="1" applyFill="1" applyBorder="1" applyAlignment="1" applyProtection="1">
      <alignment horizontal="center" vertical="center" shrinkToFit="1"/>
      <protection locked="0"/>
    </xf>
    <xf numFmtId="176" fontId="19" fillId="3" borderId="22" xfId="0" applyNumberFormat="1" applyFont="1" applyFill="1" applyBorder="1" applyAlignment="1">
      <alignment horizontal="center" vertical="center" shrinkToFit="1"/>
    </xf>
    <xf numFmtId="176" fontId="19" fillId="3" borderId="9" xfId="0" applyNumberFormat="1" applyFont="1" applyFill="1" applyBorder="1" applyAlignment="1">
      <alignment horizontal="center" vertical="center" shrinkToFit="1"/>
    </xf>
    <xf numFmtId="176" fontId="19" fillId="3" borderId="23" xfId="0" applyNumberFormat="1" applyFont="1" applyFill="1" applyBorder="1" applyAlignment="1">
      <alignment horizontal="center" vertical="center" shrinkToFit="1"/>
    </xf>
    <xf numFmtId="176" fontId="20" fillId="3" borderId="22" xfId="0" applyNumberFormat="1" applyFont="1" applyFill="1" applyBorder="1" applyAlignment="1">
      <alignment horizontal="center" vertical="center" shrinkToFit="1"/>
    </xf>
    <xf numFmtId="176" fontId="20" fillId="3" borderId="9" xfId="0" applyNumberFormat="1" applyFont="1" applyFill="1" applyBorder="1" applyAlignment="1">
      <alignment horizontal="center" vertical="center" shrinkToFit="1"/>
    </xf>
    <xf numFmtId="176" fontId="20" fillId="3" borderId="23" xfId="0" applyNumberFormat="1" applyFont="1" applyFill="1" applyBorder="1" applyAlignment="1">
      <alignment horizontal="center" vertical="center" shrinkToFit="1"/>
    </xf>
    <xf numFmtId="5" fontId="19" fillId="3" borderId="22" xfId="0" applyNumberFormat="1" applyFont="1" applyFill="1" applyBorder="1" applyAlignment="1">
      <alignment horizontal="right" vertical="center" shrinkToFit="1"/>
    </xf>
    <xf numFmtId="5" fontId="19" fillId="3" borderId="9" xfId="0" applyNumberFormat="1" applyFont="1" applyFill="1" applyBorder="1" applyAlignment="1">
      <alignment horizontal="right" vertical="center" shrinkToFit="1"/>
    </xf>
    <xf numFmtId="5" fontId="19" fillId="3" borderId="23" xfId="0" applyNumberFormat="1" applyFont="1" applyFill="1" applyBorder="1" applyAlignment="1">
      <alignment horizontal="right" vertical="center" shrinkToFit="1"/>
    </xf>
    <xf numFmtId="0" fontId="22" fillId="4" borderId="22" xfId="0" applyFont="1" applyFill="1" applyBorder="1" applyAlignment="1">
      <alignment horizontal="center" vertical="center" shrinkToFit="1"/>
    </xf>
    <xf numFmtId="0" fontId="22" fillId="4" borderId="9" xfId="0" applyFont="1" applyFill="1" applyBorder="1" applyAlignment="1">
      <alignment horizontal="center" vertical="center" shrinkToFit="1"/>
    </xf>
    <xf numFmtId="0" fontId="22" fillId="4" borderId="23" xfId="0" applyFont="1" applyFill="1" applyBorder="1" applyAlignment="1">
      <alignment horizontal="center" vertical="center" shrinkToFit="1"/>
    </xf>
    <xf numFmtId="0" fontId="53" fillId="3" borderId="5" xfId="0" applyFont="1" applyFill="1" applyBorder="1" applyAlignment="1" applyProtection="1">
      <alignment horizontal="center" vertical="center" shrinkToFit="1"/>
      <protection locked="0"/>
    </xf>
    <xf numFmtId="0" fontId="56" fillId="3" borderId="36" xfId="0" applyFont="1" applyFill="1" applyBorder="1" applyAlignment="1" applyProtection="1">
      <alignment horizontal="center" vertical="center" wrapText="1" shrinkToFit="1"/>
      <protection locked="0"/>
    </xf>
    <xf numFmtId="0" fontId="56" fillId="3" borderId="37" xfId="0" applyFont="1" applyFill="1" applyBorder="1" applyAlignment="1" applyProtection="1">
      <alignment horizontal="center" vertical="center" wrapText="1" shrinkToFit="1"/>
      <protection locked="0"/>
    </xf>
    <xf numFmtId="0" fontId="58" fillId="3" borderId="34" xfId="0" applyFont="1" applyFill="1" applyBorder="1" applyAlignment="1" applyProtection="1">
      <alignment horizontal="center" vertical="center" shrinkToFit="1"/>
      <protection locked="0"/>
    </xf>
    <xf numFmtId="0" fontId="58" fillId="3" borderId="35" xfId="0" applyFont="1" applyFill="1" applyBorder="1" applyAlignment="1" applyProtection="1">
      <alignment horizontal="center" vertical="center" shrinkToFit="1"/>
      <protection locked="0"/>
    </xf>
    <xf numFmtId="0" fontId="58" fillId="3" borderId="34" xfId="0" applyFont="1" applyFill="1" applyBorder="1" applyAlignment="1">
      <alignment horizontal="center" vertical="center" shrinkToFit="1"/>
    </xf>
    <xf numFmtId="0" fontId="58" fillId="3" borderId="35" xfId="0" applyFont="1" applyFill="1" applyBorder="1" applyAlignment="1">
      <alignment horizontal="center" vertical="center" shrinkToFit="1"/>
    </xf>
    <xf numFmtId="0" fontId="58" fillId="3" borderId="32" xfId="0" applyFont="1" applyFill="1" applyBorder="1" applyAlignment="1" applyProtection="1">
      <alignment horizontal="center" vertical="center" shrinkToFit="1"/>
      <protection locked="0"/>
    </xf>
    <xf numFmtId="0" fontId="58" fillId="3" borderId="33" xfId="0" applyFont="1" applyFill="1" applyBorder="1" applyAlignment="1" applyProtection="1">
      <alignment horizontal="center" vertical="center" shrinkToFit="1"/>
      <protection locked="0"/>
    </xf>
    <xf numFmtId="0" fontId="58" fillId="3" borderId="32" xfId="0" applyFont="1" applyFill="1" applyBorder="1" applyAlignment="1">
      <alignment horizontal="center" vertical="center" shrinkToFit="1"/>
    </xf>
    <xf numFmtId="0" fontId="58" fillId="3" borderId="33" xfId="0" applyFont="1" applyFill="1" applyBorder="1" applyAlignment="1">
      <alignment horizontal="center" vertical="center" shrinkToFit="1"/>
    </xf>
    <xf numFmtId="0" fontId="57" fillId="3" borderId="36" xfId="0" applyFont="1" applyFill="1" applyBorder="1" applyAlignment="1">
      <alignment horizontal="center" vertical="center" shrinkToFit="1"/>
    </xf>
    <xf numFmtId="0" fontId="57" fillId="3" borderId="37" xfId="0" applyFont="1" applyFill="1" applyBorder="1" applyAlignment="1">
      <alignment horizontal="center" vertical="center" shrinkToFit="1"/>
    </xf>
    <xf numFmtId="0" fontId="58" fillId="3" borderId="38" xfId="0" applyFont="1" applyFill="1" applyBorder="1" applyAlignment="1">
      <alignment horizontal="center" vertical="center" shrinkToFit="1"/>
    </xf>
    <xf numFmtId="0" fontId="58" fillId="3" borderId="39" xfId="0" applyFont="1" applyFill="1" applyBorder="1" applyAlignment="1">
      <alignment horizontal="center" vertical="center" shrinkToFit="1"/>
    </xf>
    <xf numFmtId="0" fontId="58" fillId="3" borderId="40" xfId="0" applyFont="1" applyFill="1" applyBorder="1" applyAlignment="1">
      <alignment horizontal="center" vertical="center" shrinkToFit="1"/>
    </xf>
    <xf numFmtId="0" fontId="58" fillId="3" borderId="41" xfId="0" applyFont="1" applyFill="1" applyBorder="1" applyAlignment="1">
      <alignment horizontal="center" vertical="center" shrinkToFit="1"/>
    </xf>
    <xf numFmtId="0" fontId="58" fillId="3" borderId="42" xfId="0" applyFont="1" applyFill="1" applyBorder="1" applyAlignment="1">
      <alignment horizontal="center" vertical="center" shrinkToFit="1"/>
    </xf>
    <xf numFmtId="0" fontId="58" fillId="3" borderId="43" xfId="0" applyFont="1" applyFill="1" applyBorder="1" applyAlignment="1">
      <alignment horizontal="center" vertical="center" shrinkToFit="1"/>
    </xf>
    <xf numFmtId="0" fontId="55" fillId="3" borderId="12" xfId="0" applyFont="1" applyFill="1" applyBorder="1" applyAlignment="1">
      <alignment horizontal="center" vertical="center" shrinkToFit="1"/>
    </xf>
    <xf numFmtId="184" fontId="56" fillId="3" borderId="12" xfId="0" applyNumberFormat="1" applyFont="1" applyFill="1" applyBorder="1" applyAlignment="1" applyProtection="1">
      <alignment horizontal="center" vertical="center" shrinkToFit="1"/>
      <protection locked="0"/>
    </xf>
    <xf numFmtId="0" fontId="52" fillId="3" borderId="12" xfId="0" applyFont="1" applyFill="1" applyBorder="1" applyAlignment="1">
      <alignment horizontal="center" vertical="center" shrinkToFit="1"/>
    </xf>
    <xf numFmtId="0" fontId="54" fillId="3" borderId="0" xfId="0" applyFont="1" applyFill="1" applyAlignment="1">
      <alignment horizontal="center" vertical="center"/>
    </xf>
  </cellXfs>
  <cellStyles count="3">
    <cellStyle name="パーセント" xfId="1" builtinId="5"/>
    <cellStyle name="ハイパーリンク" xfId="2" builtinId="8"/>
    <cellStyle name="標準" xfId="0" builtinId="0"/>
  </cellStyles>
  <dxfs count="243">
    <dxf>
      <font>
        <condense val="0"/>
        <extend val="0"/>
        <color indexed="9"/>
      </font>
      <fill>
        <patternFill>
          <bgColor indexed="39"/>
        </patternFill>
      </fill>
    </dxf>
    <dxf>
      <font>
        <condense val="0"/>
        <extend val="0"/>
        <color indexed="9"/>
      </font>
      <fill>
        <patternFill>
          <bgColor indexed="10"/>
        </patternFill>
      </fill>
    </dxf>
    <dxf>
      <font>
        <condense val="0"/>
        <extend val="0"/>
        <color indexed="9"/>
      </font>
      <fill>
        <patternFill>
          <bgColor indexed="39"/>
        </patternFill>
      </fill>
    </dxf>
    <dxf>
      <font>
        <condense val="0"/>
        <extend val="0"/>
        <color indexed="9"/>
      </font>
      <fill>
        <patternFill>
          <bgColor indexed="10"/>
        </patternFill>
      </fill>
    </dxf>
    <dxf>
      <font>
        <condense val="0"/>
        <extend val="0"/>
        <color indexed="9"/>
      </font>
      <fill>
        <patternFill>
          <bgColor indexed="39"/>
        </patternFill>
      </fill>
    </dxf>
    <dxf>
      <font>
        <condense val="0"/>
        <extend val="0"/>
        <color indexed="9"/>
      </font>
      <fill>
        <patternFill>
          <bgColor indexed="1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F8F8F8"/>
      </font>
    </dxf>
    <dxf>
      <font>
        <color rgb="FFF8F8F8"/>
      </font>
    </dxf>
    <dxf>
      <font>
        <color rgb="FFF8F8F8"/>
      </font>
    </dxf>
    <dxf>
      <font>
        <color rgb="FFF8F8F8"/>
      </font>
    </dxf>
    <dxf>
      <font>
        <color rgb="FFF8F8F8"/>
      </font>
    </dxf>
    <dxf>
      <font>
        <color rgb="FFF8F8F8"/>
      </font>
    </dxf>
    <dxf>
      <font>
        <color rgb="FFF8F8F8"/>
      </font>
    </dxf>
    <dxf>
      <font>
        <color rgb="FFF8F8F8"/>
      </font>
    </dxf>
    <dxf>
      <font>
        <color rgb="FFF8F8F8"/>
      </font>
    </dxf>
    <dxf>
      <font>
        <color rgb="FFF8F8F8"/>
      </font>
    </dxf>
    <dxf>
      <font>
        <color rgb="FFF8F8F8"/>
      </font>
    </dxf>
    <dxf>
      <font>
        <color rgb="FFF8F8F8"/>
      </font>
    </dxf>
    <dxf>
      <font>
        <color rgb="FFF8F8F8"/>
      </font>
    </dxf>
    <dxf>
      <font>
        <color rgb="FFF8F8F8"/>
      </font>
    </dxf>
    <dxf>
      <font>
        <color rgb="FFF8F8F8"/>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8" tint="0.79998168889431442"/>
        </patternFill>
      </fill>
    </dxf>
    <dxf>
      <fill>
        <patternFill>
          <bgColor theme="8" tint="0.79998168889431442"/>
        </patternFill>
      </fill>
    </dxf>
    <dxf>
      <fill>
        <patternFill>
          <bgColor theme="8" tint="0.79998168889431442"/>
        </patternFill>
      </fill>
    </dxf>
  </dxfs>
  <tableStyles count="0" defaultTableStyle="TableStyleMedium2" defaultPivotStyle="PivotStyleLight16"/>
  <colors>
    <mruColors>
      <color rgb="FFF8F8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361950</xdr:colOff>
      <xdr:row>5</xdr:row>
      <xdr:rowOff>95250</xdr:rowOff>
    </xdr:from>
    <xdr:to>
      <xdr:col>3</xdr:col>
      <xdr:colOff>66675</xdr:colOff>
      <xdr:row>7</xdr:row>
      <xdr:rowOff>28575</xdr:rowOff>
    </xdr:to>
    <xdr:sp macro="" textlink="">
      <xdr:nvSpPr>
        <xdr:cNvPr id="16385" name="WordArt 1">
          <a:extLst>
            <a:ext uri="{FF2B5EF4-FFF2-40B4-BE49-F238E27FC236}">
              <a16:creationId xmlns:a16="http://schemas.microsoft.com/office/drawing/2014/main" id="{00000000-0008-0000-0100-000001400000}"/>
            </a:ext>
          </a:extLst>
        </xdr:cNvPr>
        <xdr:cNvSpPr>
          <a:spLocks noChangeArrowheads="1" noChangeShapeType="1" noTextEdit="1"/>
        </xdr:cNvSpPr>
      </xdr:nvSpPr>
      <xdr:spPr bwMode="auto">
        <a:xfrm>
          <a:off x="361950" y="1171575"/>
          <a:ext cx="1762125" cy="276225"/>
        </a:xfrm>
        <a:prstGeom prst="rect">
          <a:avLst/>
        </a:prstGeom>
      </xdr:spPr>
      <xdr:txBody>
        <a:bodyPr vertOverflow="clip" wrap="none" lIns="91440" tIns="45720" rIns="91440" bIns="45720" fromWordArt="1" anchor="t">
          <a:prstTxWarp prst="textPlain">
            <a:avLst>
              <a:gd name="adj" fmla="val 50000"/>
            </a:avLst>
          </a:prstTxWarp>
        </a:bodyPr>
        <a:lstStyle/>
        <a:p>
          <a:pPr algn="ctr" rtl="0">
            <a:buNone/>
          </a:pPr>
          <a:r>
            <a:rPr lang="ja-JP" altLang="en-US" sz="3600" u="sng" strike="sngStrike" kern="10" cap="small" spc="0">
              <a:ln w="38100">
                <a:solidFill>
                  <a:srgbClr val="FFFFFF"/>
                </a:solidFill>
                <a:round/>
                <a:headEnd/>
                <a:tailEnd/>
              </a:ln>
              <a:solidFill>
                <a:srgbClr val="FFFFFF"/>
              </a:solidFill>
              <a:latin typeface="HG明朝E" panose="02020909000000000000" pitchFamily="17" charset="-128"/>
              <a:ea typeface="HG明朝E" panose="02020909000000000000" pitchFamily="17" charset="-128"/>
            </a:rPr>
            <a:t>合 計 請 求 書</a:t>
          </a:r>
        </a:p>
      </xdr:txBody>
    </xdr:sp>
    <xdr:clientData/>
  </xdr:twoCellAnchor>
  <xdr:twoCellAnchor>
    <xdr:from>
      <xdr:col>2</xdr:col>
      <xdr:colOff>200025</xdr:colOff>
      <xdr:row>1</xdr:row>
      <xdr:rowOff>247650</xdr:rowOff>
    </xdr:from>
    <xdr:to>
      <xdr:col>3</xdr:col>
      <xdr:colOff>485775</xdr:colOff>
      <xdr:row>1</xdr:row>
      <xdr:rowOff>247650</xdr:rowOff>
    </xdr:to>
    <xdr:sp macro="" textlink="">
      <xdr:nvSpPr>
        <xdr:cNvPr id="16386" name="Line 2">
          <a:extLst>
            <a:ext uri="{FF2B5EF4-FFF2-40B4-BE49-F238E27FC236}">
              <a16:creationId xmlns:a16="http://schemas.microsoft.com/office/drawing/2014/main" id="{00000000-0008-0000-0100-000002400000}"/>
            </a:ext>
          </a:extLst>
        </xdr:cNvPr>
        <xdr:cNvSpPr>
          <a:spLocks noChangeShapeType="1"/>
        </xdr:cNvSpPr>
      </xdr:nvSpPr>
      <xdr:spPr bwMode="auto">
        <a:xfrm>
          <a:off x="1571625" y="428625"/>
          <a:ext cx="97155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200025</xdr:colOff>
      <xdr:row>2</xdr:row>
      <xdr:rowOff>133350</xdr:rowOff>
    </xdr:from>
    <xdr:to>
      <xdr:col>3</xdr:col>
      <xdr:colOff>485775</xdr:colOff>
      <xdr:row>2</xdr:row>
      <xdr:rowOff>133350</xdr:rowOff>
    </xdr:to>
    <xdr:sp macro="" textlink="">
      <xdr:nvSpPr>
        <xdr:cNvPr id="16387" name="Line 3">
          <a:extLst>
            <a:ext uri="{FF2B5EF4-FFF2-40B4-BE49-F238E27FC236}">
              <a16:creationId xmlns:a16="http://schemas.microsoft.com/office/drawing/2014/main" id="{00000000-0008-0000-0100-000003400000}"/>
            </a:ext>
          </a:extLst>
        </xdr:cNvPr>
        <xdr:cNvSpPr>
          <a:spLocks noChangeShapeType="1"/>
        </xdr:cNvSpPr>
      </xdr:nvSpPr>
      <xdr:spPr bwMode="auto">
        <a:xfrm>
          <a:off x="1571625" y="590550"/>
          <a:ext cx="97155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200025</xdr:colOff>
      <xdr:row>3</xdr:row>
      <xdr:rowOff>28575</xdr:rowOff>
    </xdr:from>
    <xdr:to>
      <xdr:col>3</xdr:col>
      <xdr:colOff>485775</xdr:colOff>
      <xdr:row>3</xdr:row>
      <xdr:rowOff>28575</xdr:rowOff>
    </xdr:to>
    <xdr:sp macro="" textlink="">
      <xdr:nvSpPr>
        <xdr:cNvPr id="16388" name="Line 4">
          <a:extLst>
            <a:ext uri="{FF2B5EF4-FFF2-40B4-BE49-F238E27FC236}">
              <a16:creationId xmlns:a16="http://schemas.microsoft.com/office/drawing/2014/main" id="{00000000-0008-0000-0100-000004400000}"/>
            </a:ext>
          </a:extLst>
        </xdr:cNvPr>
        <xdr:cNvSpPr>
          <a:spLocks noChangeShapeType="1"/>
        </xdr:cNvSpPr>
      </xdr:nvSpPr>
      <xdr:spPr bwMode="auto">
        <a:xfrm>
          <a:off x="1571625" y="762000"/>
          <a:ext cx="97155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200025</xdr:colOff>
      <xdr:row>4</xdr:row>
      <xdr:rowOff>38100</xdr:rowOff>
    </xdr:from>
    <xdr:to>
      <xdr:col>3</xdr:col>
      <xdr:colOff>485775</xdr:colOff>
      <xdr:row>4</xdr:row>
      <xdr:rowOff>38100</xdr:rowOff>
    </xdr:to>
    <xdr:sp macro="" textlink="">
      <xdr:nvSpPr>
        <xdr:cNvPr id="16389" name="Line 5">
          <a:extLst>
            <a:ext uri="{FF2B5EF4-FFF2-40B4-BE49-F238E27FC236}">
              <a16:creationId xmlns:a16="http://schemas.microsoft.com/office/drawing/2014/main" id="{00000000-0008-0000-0100-000005400000}"/>
            </a:ext>
          </a:extLst>
        </xdr:cNvPr>
        <xdr:cNvSpPr>
          <a:spLocks noChangeShapeType="1"/>
        </xdr:cNvSpPr>
      </xdr:nvSpPr>
      <xdr:spPr bwMode="auto">
        <a:xfrm>
          <a:off x="1571625" y="942975"/>
          <a:ext cx="97155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361950</xdr:colOff>
      <xdr:row>5</xdr:row>
      <xdr:rowOff>104775</xdr:rowOff>
    </xdr:from>
    <xdr:to>
      <xdr:col>3</xdr:col>
      <xdr:colOff>66675</xdr:colOff>
      <xdr:row>7</xdr:row>
      <xdr:rowOff>38100</xdr:rowOff>
    </xdr:to>
    <xdr:sp macro="" textlink="">
      <xdr:nvSpPr>
        <xdr:cNvPr id="16390" name="WordArt 1">
          <a:extLst>
            <a:ext uri="{FF2B5EF4-FFF2-40B4-BE49-F238E27FC236}">
              <a16:creationId xmlns:a16="http://schemas.microsoft.com/office/drawing/2014/main" id="{00000000-0008-0000-0100-000006400000}"/>
            </a:ext>
          </a:extLst>
        </xdr:cNvPr>
        <xdr:cNvSpPr>
          <a:spLocks noChangeArrowheads="1" noChangeShapeType="1" noTextEdit="1"/>
        </xdr:cNvSpPr>
      </xdr:nvSpPr>
      <xdr:spPr bwMode="auto">
        <a:xfrm>
          <a:off x="361950" y="1181100"/>
          <a:ext cx="1762125" cy="276225"/>
        </a:xfrm>
        <a:prstGeom prst="rect">
          <a:avLst/>
        </a:prstGeom>
        <a:extLst>
          <a:ext uri="{91240B29-F687-4F45-9708-019B960494DF}">
            <a14:hiddenLine xmlns:a14="http://schemas.microsoft.com/office/drawing/2010/main" w="0">
              <a:solidFill>
                <a:srgbClr val="000000"/>
              </a:solidFill>
              <a:round/>
              <a:headEnd/>
              <a:tailEnd/>
            </a14:hiddenLine>
          </a:ext>
        </a:extLst>
      </xdr:spPr>
      <xdr:txBody>
        <a:bodyPr vertOverflow="clip" wrap="none" lIns="91440" tIns="45720" rIns="91440" bIns="45720" fromWordArt="1" anchor="t">
          <a:prstTxWarp prst="textPlain">
            <a:avLst>
              <a:gd name="adj" fmla="val 50000"/>
            </a:avLst>
          </a:prstTxWarp>
        </a:bodyPr>
        <a:lstStyle/>
        <a:p>
          <a:pPr algn="ctr" rtl="0">
            <a:buNone/>
          </a:pPr>
          <a:r>
            <a:rPr lang="ja-JP" altLang="en-US" sz="3600" u="sng" strike="sngStrike" kern="10" cap="small" spc="0">
              <a:ln>
                <a:noFill/>
              </a:ln>
              <a:solidFill>
                <a:srgbClr val="000000"/>
              </a:solidFill>
              <a:latin typeface="HG明朝E" panose="02020909000000000000" pitchFamily="17" charset="-128"/>
              <a:ea typeface="HG明朝E" panose="02020909000000000000" pitchFamily="17" charset="-128"/>
            </a:rPr>
            <a:t>合 計 請 求 書</a:t>
          </a:r>
        </a:p>
      </xdr:txBody>
    </xdr:sp>
    <xdr:clientData/>
  </xdr:twoCellAnchor>
  <xdr:twoCellAnchor>
    <xdr:from>
      <xdr:col>0</xdr:col>
      <xdr:colOff>295275</xdr:colOff>
      <xdr:row>26</xdr:row>
      <xdr:rowOff>66675</xdr:rowOff>
    </xdr:from>
    <xdr:to>
      <xdr:col>0</xdr:col>
      <xdr:colOff>666750</xdr:colOff>
      <xdr:row>27</xdr:row>
      <xdr:rowOff>152400</xdr:rowOff>
    </xdr:to>
    <xdr:sp macro="" textlink="">
      <xdr:nvSpPr>
        <xdr:cNvPr id="2" name="楕円 1">
          <a:extLst>
            <a:ext uri="{FF2B5EF4-FFF2-40B4-BE49-F238E27FC236}">
              <a16:creationId xmlns:a16="http://schemas.microsoft.com/office/drawing/2014/main" id="{00000000-0008-0000-0100-000002000000}"/>
            </a:ext>
          </a:extLst>
        </xdr:cNvPr>
        <xdr:cNvSpPr/>
      </xdr:nvSpPr>
      <xdr:spPr bwMode="auto">
        <a:xfrm>
          <a:off x="295275" y="5791200"/>
          <a:ext cx="371475" cy="295275"/>
        </a:xfrm>
        <a:prstGeom prst="ellipse">
          <a:avLst/>
        </a:prstGeom>
        <a:noFill/>
        <a:ln w="19050"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14</xdr:col>
      <xdr:colOff>342900</xdr:colOff>
      <xdr:row>2</xdr:row>
      <xdr:rowOff>114300</xdr:rowOff>
    </xdr:from>
    <xdr:ext cx="609600" cy="552450"/>
    <xdr:sp macro="" textlink="">
      <xdr:nvSpPr>
        <xdr:cNvPr id="12326" name="Rectangle 38">
          <a:extLst>
            <a:ext uri="{FF2B5EF4-FFF2-40B4-BE49-F238E27FC236}">
              <a16:creationId xmlns:a16="http://schemas.microsoft.com/office/drawing/2014/main" id="{00000000-0008-0000-0A00-000026300000}"/>
            </a:ext>
          </a:extLst>
        </xdr:cNvPr>
        <xdr:cNvSpPr>
          <a:spLocks noChangeArrowheads="1"/>
        </xdr:cNvSpPr>
      </xdr:nvSpPr>
      <xdr:spPr bwMode="auto">
        <a:xfrm>
          <a:off x="9944100" y="676275"/>
          <a:ext cx="638175" cy="561975"/>
        </a:xfrm>
        <a:prstGeom prst="rect">
          <a:avLst/>
        </a:prstGeom>
        <a:noFill/>
        <a:ln w="22225">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0000" mc:Ignorable="a14" a14:legacySpreadsheetColorIndex="10"/>
              </a:solidFill>
            </a14:hiddenFill>
          </a:ext>
        </a:extLst>
      </xdr:spPr>
      <xdr:txBody>
        <a:bodyPr vert="wordArtVertRtl" wrap="none" lIns="27432" tIns="0" rIns="27432" bIns="0" anchor="ctr" upright="1">
          <a:spAutoFit/>
        </a:bodyPr>
        <a:lstStyle/>
        <a:p>
          <a:pPr algn="dist" rtl="0">
            <a:lnSpc>
              <a:spcPts val="2000"/>
            </a:lnSpc>
            <a:defRPr sz="1000"/>
          </a:pPr>
          <a:r>
            <a:rPr lang="ja-JP" altLang="en-US" sz="1800" b="0" i="0" u="none" strike="noStrike" baseline="0">
              <a:solidFill>
                <a:srgbClr val="FF0000"/>
              </a:solidFill>
              <a:latin typeface="ＭＳ Ｐゴシック"/>
              <a:ea typeface="ＭＳ Ｐゴシック"/>
            </a:rPr>
            <a:t>㍿○</a:t>
          </a:r>
        </a:p>
        <a:p>
          <a:pPr algn="dist" rtl="0">
            <a:lnSpc>
              <a:spcPts val="1900"/>
            </a:lnSpc>
            <a:defRPr sz="1000"/>
          </a:pPr>
          <a:r>
            <a:rPr lang="ja-JP" altLang="en-US" sz="1800" b="0" i="0" u="none" strike="noStrike" baseline="0">
              <a:solidFill>
                <a:srgbClr val="FF0000"/>
              </a:solidFill>
              <a:latin typeface="ＭＳ Ｐゴシック"/>
              <a:ea typeface="ＭＳ Ｐゴシック"/>
            </a:rPr>
            <a:t>×組</a:t>
          </a:r>
        </a:p>
      </xdr:txBody>
    </xdr:sp>
    <xdr:clientData/>
  </xdr:oneCellAnchor>
  <xdr:twoCellAnchor>
    <xdr:from>
      <xdr:col>6</xdr:col>
      <xdr:colOff>0</xdr:colOff>
      <xdr:row>4</xdr:row>
      <xdr:rowOff>0</xdr:rowOff>
    </xdr:from>
    <xdr:to>
      <xdr:col>8</xdr:col>
      <xdr:colOff>0</xdr:colOff>
      <xdr:row>6</xdr:row>
      <xdr:rowOff>0</xdr:rowOff>
    </xdr:to>
    <xdr:grpSp>
      <xdr:nvGrpSpPr>
        <xdr:cNvPr id="21524" name="グループ化 4">
          <a:extLst>
            <a:ext uri="{FF2B5EF4-FFF2-40B4-BE49-F238E27FC236}">
              <a16:creationId xmlns:a16="http://schemas.microsoft.com/office/drawing/2014/main" id="{00000000-0008-0000-0A00-000014540000}"/>
            </a:ext>
          </a:extLst>
        </xdr:cNvPr>
        <xdr:cNvGrpSpPr>
          <a:grpSpLocks/>
        </xdr:cNvGrpSpPr>
      </xdr:nvGrpSpPr>
      <xdr:grpSpPr bwMode="auto">
        <a:xfrm>
          <a:off x="4114800" y="1019175"/>
          <a:ext cx="1371600" cy="409575"/>
          <a:chOff x="3981450" y="1019175"/>
          <a:chExt cx="1428750" cy="409575"/>
        </a:xfrm>
      </xdr:grpSpPr>
      <xdr:sp macro="" textlink="">
        <xdr:nvSpPr>
          <xdr:cNvPr id="11287" name="Rectangle 23">
            <a:extLst>
              <a:ext uri="{FF2B5EF4-FFF2-40B4-BE49-F238E27FC236}">
                <a16:creationId xmlns:a16="http://schemas.microsoft.com/office/drawing/2014/main" id="{00000000-0008-0000-0A00-0000172C0000}"/>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288" name="Rectangle 24">
            <a:extLst>
              <a:ext uri="{FF2B5EF4-FFF2-40B4-BE49-F238E27FC236}">
                <a16:creationId xmlns:a16="http://schemas.microsoft.com/office/drawing/2014/main" id="{00000000-0008-0000-0A00-0000182C0000}"/>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289" name="Rectangle 25">
            <a:extLst>
              <a:ext uri="{FF2B5EF4-FFF2-40B4-BE49-F238E27FC236}">
                <a16:creationId xmlns:a16="http://schemas.microsoft.com/office/drawing/2014/main" id="{00000000-0008-0000-0A00-0000192C0000}"/>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290" name="Rectangle 26">
            <a:extLst>
              <a:ext uri="{FF2B5EF4-FFF2-40B4-BE49-F238E27FC236}">
                <a16:creationId xmlns:a16="http://schemas.microsoft.com/office/drawing/2014/main" id="{00000000-0008-0000-0A00-00001A2C0000}"/>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291" name="Rectangle 27">
            <a:extLst>
              <a:ext uri="{FF2B5EF4-FFF2-40B4-BE49-F238E27FC236}">
                <a16:creationId xmlns:a16="http://schemas.microsoft.com/office/drawing/2014/main" id="{00000000-0008-0000-0A00-00001B2C0000}"/>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4</xdr:row>
      <xdr:rowOff>0</xdr:rowOff>
    </xdr:from>
    <xdr:to>
      <xdr:col>10</xdr:col>
      <xdr:colOff>0</xdr:colOff>
      <xdr:row>6</xdr:row>
      <xdr:rowOff>0</xdr:rowOff>
    </xdr:to>
    <xdr:grpSp>
      <xdr:nvGrpSpPr>
        <xdr:cNvPr id="21530" name="グループ化 3">
          <a:extLst>
            <a:ext uri="{FF2B5EF4-FFF2-40B4-BE49-F238E27FC236}">
              <a16:creationId xmlns:a16="http://schemas.microsoft.com/office/drawing/2014/main" id="{00000000-0008-0000-0A00-00001A540000}"/>
            </a:ext>
          </a:extLst>
        </xdr:cNvPr>
        <xdr:cNvGrpSpPr>
          <a:grpSpLocks/>
        </xdr:cNvGrpSpPr>
      </xdr:nvGrpSpPr>
      <xdr:grpSpPr bwMode="auto">
        <a:xfrm>
          <a:off x="6172200" y="1019175"/>
          <a:ext cx="857250" cy="409575"/>
          <a:chOff x="6029325" y="1019175"/>
          <a:chExt cx="857250" cy="409575"/>
        </a:xfrm>
      </xdr:grpSpPr>
      <xdr:sp macro="" textlink="">
        <xdr:nvSpPr>
          <xdr:cNvPr id="11292" name="Rectangle 28">
            <a:extLst>
              <a:ext uri="{FF2B5EF4-FFF2-40B4-BE49-F238E27FC236}">
                <a16:creationId xmlns:a16="http://schemas.microsoft.com/office/drawing/2014/main" id="{00000000-0008-0000-0A00-00001C2C0000}"/>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293" name="Rectangle 29">
            <a:extLst>
              <a:ext uri="{FF2B5EF4-FFF2-40B4-BE49-F238E27FC236}">
                <a16:creationId xmlns:a16="http://schemas.microsoft.com/office/drawing/2014/main" id="{00000000-0008-0000-0A00-00001D2C0000}"/>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6" name="Rectangle 29">
            <a:extLst>
              <a:ext uri="{FF2B5EF4-FFF2-40B4-BE49-F238E27FC236}">
                <a16:creationId xmlns:a16="http://schemas.microsoft.com/office/drawing/2014/main" id="{00000000-0008-0000-0A00-000010000000}"/>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0</xdr:colOff>
      <xdr:row>4</xdr:row>
      <xdr:rowOff>0</xdr:rowOff>
    </xdr:from>
    <xdr:to>
      <xdr:col>7</xdr:col>
      <xdr:colOff>676275</xdr:colOff>
      <xdr:row>6</xdr:row>
      <xdr:rowOff>0</xdr:rowOff>
    </xdr:to>
    <xdr:grpSp>
      <xdr:nvGrpSpPr>
        <xdr:cNvPr id="19462" name="グループ化 4">
          <a:extLst>
            <a:ext uri="{FF2B5EF4-FFF2-40B4-BE49-F238E27FC236}">
              <a16:creationId xmlns:a16="http://schemas.microsoft.com/office/drawing/2014/main" id="{00000000-0008-0000-0200-0000064C0000}"/>
            </a:ext>
          </a:extLst>
        </xdr:cNvPr>
        <xdr:cNvGrpSpPr>
          <a:grpSpLocks/>
        </xdr:cNvGrpSpPr>
      </xdr:nvGrpSpPr>
      <xdr:grpSpPr bwMode="auto">
        <a:xfrm>
          <a:off x="4114800" y="1238250"/>
          <a:ext cx="1362075" cy="409575"/>
          <a:chOff x="3981450" y="1019175"/>
          <a:chExt cx="1428750" cy="409575"/>
        </a:xfrm>
      </xdr:grpSpPr>
      <xdr:sp macro="" textlink="">
        <xdr:nvSpPr>
          <xdr:cNvPr id="11287" name="Rectangle 23">
            <a:extLst>
              <a:ext uri="{FF2B5EF4-FFF2-40B4-BE49-F238E27FC236}">
                <a16:creationId xmlns:a16="http://schemas.microsoft.com/office/drawing/2014/main" id="{00000000-0008-0000-0200-0000172C0000}"/>
              </a:ext>
            </a:extLst>
          </xdr:cNvPr>
          <xdr:cNvSpPr>
            <a:spLocks noChangeArrowheads="1"/>
          </xdr:cNvSpPr>
        </xdr:nvSpPr>
        <xdr:spPr bwMode="auto">
          <a:xfrm>
            <a:off x="3981450" y="1019175"/>
            <a:ext cx="289747"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288" name="Rectangle 24">
            <a:extLst>
              <a:ext uri="{FF2B5EF4-FFF2-40B4-BE49-F238E27FC236}">
                <a16:creationId xmlns:a16="http://schemas.microsoft.com/office/drawing/2014/main" id="{00000000-0008-0000-0200-0000182C0000}"/>
              </a:ext>
            </a:extLst>
          </xdr:cNvPr>
          <xdr:cNvSpPr>
            <a:spLocks noChangeArrowheads="1"/>
          </xdr:cNvSpPr>
        </xdr:nvSpPr>
        <xdr:spPr bwMode="auto">
          <a:xfrm>
            <a:off x="4271197" y="1019175"/>
            <a:ext cx="279755"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289" name="Rectangle 25">
            <a:extLst>
              <a:ext uri="{FF2B5EF4-FFF2-40B4-BE49-F238E27FC236}">
                <a16:creationId xmlns:a16="http://schemas.microsoft.com/office/drawing/2014/main" id="{00000000-0008-0000-0200-0000192C0000}"/>
              </a:ext>
            </a:extLst>
          </xdr:cNvPr>
          <xdr:cNvSpPr>
            <a:spLocks noChangeArrowheads="1"/>
          </xdr:cNvSpPr>
        </xdr:nvSpPr>
        <xdr:spPr bwMode="auto">
          <a:xfrm>
            <a:off x="4550952" y="1019175"/>
            <a:ext cx="289747"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290" name="Rectangle 26">
            <a:extLst>
              <a:ext uri="{FF2B5EF4-FFF2-40B4-BE49-F238E27FC236}">
                <a16:creationId xmlns:a16="http://schemas.microsoft.com/office/drawing/2014/main" id="{00000000-0008-0000-0200-00001A2C0000}"/>
              </a:ext>
            </a:extLst>
          </xdr:cNvPr>
          <xdr:cNvSpPr>
            <a:spLocks noChangeArrowheads="1"/>
          </xdr:cNvSpPr>
        </xdr:nvSpPr>
        <xdr:spPr bwMode="auto">
          <a:xfrm>
            <a:off x="4840698" y="1019175"/>
            <a:ext cx="279755"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291" name="Rectangle 27">
            <a:extLst>
              <a:ext uri="{FF2B5EF4-FFF2-40B4-BE49-F238E27FC236}">
                <a16:creationId xmlns:a16="http://schemas.microsoft.com/office/drawing/2014/main" id="{00000000-0008-0000-0200-00001B2C0000}"/>
              </a:ext>
            </a:extLst>
          </xdr:cNvPr>
          <xdr:cNvSpPr>
            <a:spLocks noChangeArrowheads="1"/>
          </xdr:cNvSpPr>
        </xdr:nvSpPr>
        <xdr:spPr bwMode="auto">
          <a:xfrm>
            <a:off x="5120453" y="1019175"/>
            <a:ext cx="289747"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en-US" altLang="ja-JP"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4</xdr:row>
      <xdr:rowOff>0</xdr:rowOff>
    </xdr:from>
    <xdr:to>
      <xdr:col>10</xdr:col>
      <xdr:colOff>0</xdr:colOff>
      <xdr:row>6</xdr:row>
      <xdr:rowOff>0</xdr:rowOff>
    </xdr:to>
    <xdr:grpSp>
      <xdr:nvGrpSpPr>
        <xdr:cNvPr id="19468" name="グループ化 3">
          <a:extLst>
            <a:ext uri="{FF2B5EF4-FFF2-40B4-BE49-F238E27FC236}">
              <a16:creationId xmlns:a16="http://schemas.microsoft.com/office/drawing/2014/main" id="{00000000-0008-0000-0200-00000C4C0000}"/>
            </a:ext>
          </a:extLst>
        </xdr:cNvPr>
        <xdr:cNvGrpSpPr>
          <a:grpSpLocks/>
        </xdr:cNvGrpSpPr>
      </xdr:nvGrpSpPr>
      <xdr:grpSpPr bwMode="auto">
        <a:xfrm>
          <a:off x="6172200" y="1238250"/>
          <a:ext cx="857250" cy="409575"/>
          <a:chOff x="6029325" y="1019175"/>
          <a:chExt cx="857250" cy="409575"/>
        </a:xfrm>
      </xdr:grpSpPr>
      <xdr:sp macro="" textlink="">
        <xdr:nvSpPr>
          <xdr:cNvPr id="11292" name="Rectangle 28">
            <a:extLst>
              <a:ext uri="{FF2B5EF4-FFF2-40B4-BE49-F238E27FC236}">
                <a16:creationId xmlns:a16="http://schemas.microsoft.com/office/drawing/2014/main" id="{00000000-0008-0000-0200-00001C2C0000}"/>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293" name="Rectangle 29">
            <a:extLst>
              <a:ext uri="{FF2B5EF4-FFF2-40B4-BE49-F238E27FC236}">
                <a16:creationId xmlns:a16="http://schemas.microsoft.com/office/drawing/2014/main" id="{00000000-0008-0000-0200-00001D2C0000}"/>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6" name="Rectangle 29">
            <a:extLst>
              <a:ext uri="{FF2B5EF4-FFF2-40B4-BE49-F238E27FC236}">
                <a16:creationId xmlns:a16="http://schemas.microsoft.com/office/drawing/2014/main" id="{00000000-0008-0000-0200-000010000000}"/>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34</xdr:row>
      <xdr:rowOff>0</xdr:rowOff>
    </xdr:from>
    <xdr:to>
      <xdr:col>7</xdr:col>
      <xdr:colOff>676275</xdr:colOff>
      <xdr:row>36</xdr:row>
      <xdr:rowOff>0</xdr:rowOff>
    </xdr:to>
    <xdr:grpSp>
      <xdr:nvGrpSpPr>
        <xdr:cNvPr id="23" name="グループ化 4">
          <a:extLst>
            <a:ext uri="{FF2B5EF4-FFF2-40B4-BE49-F238E27FC236}">
              <a16:creationId xmlns:a16="http://schemas.microsoft.com/office/drawing/2014/main" id="{00000000-0008-0000-0200-000017000000}"/>
            </a:ext>
          </a:extLst>
        </xdr:cNvPr>
        <xdr:cNvGrpSpPr>
          <a:grpSpLocks/>
        </xdr:cNvGrpSpPr>
      </xdr:nvGrpSpPr>
      <xdr:grpSpPr bwMode="auto">
        <a:xfrm>
          <a:off x="4114800" y="8058150"/>
          <a:ext cx="1362075" cy="409575"/>
          <a:chOff x="3981450" y="1019175"/>
          <a:chExt cx="1428750" cy="409575"/>
        </a:xfrm>
      </xdr:grpSpPr>
      <xdr:sp macro="" textlink="">
        <xdr:nvSpPr>
          <xdr:cNvPr id="24" name="Rectangle 23">
            <a:extLst>
              <a:ext uri="{FF2B5EF4-FFF2-40B4-BE49-F238E27FC236}">
                <a16:creationId xmlns:a16="http://schemas.microsoft.com/office/drawing/2014/main" id="{00000000-0008-0000-0200-000018000000}"/>
              </a:ext>
            </a:extLst>
          </xdr:cNvPr>
          <xdr:cNvSpPr>
            <a:spLocks noChangeArrowheads="1"/>
          </xdr:cNvSpPr>
        </xdr:nvSpPr>
        <xdr:spPr bwMode="auto">
          <a:xfrm>
            <a:off x="3981450" y="1019175"/>
            <a:ext cx="289747"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25" name="Rectangle 24">
            <a:extLst>
              <a:ext uri="{FF2B5EF4-FFF2-40B4-BE49-F238E27FC236}">
                <a16:creationId xmlns:a16="http://schemas.microsoft.com/office/drawing/2014/main" id="{00000000-0008-0000-0200-000019000000}"/>
              </a:ext>
            </a:extLst>
          </xdr:cNvPr>
          <xdr:cNvSpPr>
            <a:spLocks noChangeArrowheads="1"/>
          </xdr:cNvSpPr>
        </xdr:nvSpPr>
        <xdr:spPr bwMode="auto">
          <a:xfrm>
            <a:off x="4271197" y="1019175"/>
            <a:ext cx="279755"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26" name="Rectangle 25">
            <a:extLst>
              <a:ext uri="{FF2B5EF4-FFF2-40B4-BE49-F238E27FC236}">
                <a16:creationId xmlns:a16="http://schemas.microsoft.com/office/drawing/2014/main" id="{00000000-0008-0000-0200-00001A000000}"/>
              </a:ext>
            </a:extLst>
          </xdr:cNvPr>
          <xdr:cNvSpPr>
            <a:spLocks noChangeArrowheads="1"/>
          </xdr:cNvSpPr>
        </xdr:nvSpPr>
        <xdr:spPr bwMode="auto">
          <a:xfrm>
            <a:off x="4550952" y="1019175"/>
            <a:ext cx="289747"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27" name="Rectangle 26">
            <a:extLst>
              <a:ext uri="{FF2B5EF4-FFF2-40B4-BE49-F238E27FC236}">
                <a16:creationId xmlns:a16="http://schemas.microsoft.com/office/drawing/2014/main" id="{00000000-0008-0000-0200-00001B000000}"/>
              </a:ext>
            </a:extLst>
          </xdr:cNvPr>
          <xdr:cNvSpPr>
            <a:spLocks noChangeArrowheads="1"/>
          </xdr:cNvSpPr>
        </xdr:nvSpPr>
        <xdr:spPr bwMode="auto">
          <a:xfrm>
            <a:off x="4840698" y="1019175"/>
            <a:ext cx="279755"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28" name="Rectangle 27">
            <a:extLst>
              <a:ext uri="{FF2B5EF4-FFF2-40B4-BE49-F238E27FC236}">
                <a16:creationId xmlns:a16="http://schemas.microsoft.com/office/drawing/2014/main" id="{00000000-0008-0000-0200-00001C000000}"/>
              </a:ext>
            </a:extLst>
          </xdr:cNvPr>
          <xdr:cNvSpPr>
            <a:spLocks noChangeArrowheads="1"/>
          </xdr:cNvSpPr>
        </xdr:nvSpPr>
        <xdr:spPr bwMode="auto">
          <a:xfrm>
            <a:off x="5120453" y="1019175"/>
            <a:ext cx="289747"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8</xdr:col>
      <xdr:colOff>676275</xdr:colOff>
      <xdr:row>34</xdr:row>
      <xdr:rowOff>0</xdr:rowOff>
    </xdr:from>
    <xdr:to>
      <xdr:col>9</xdr:col>
      <xdr:colOff>847725</xdr:colOff>
      <xdr:row>36</xdr:row>
      <xdr:rowOff>0</xdr:rowOff>
    </xdr:to>
    <xdr:grpSp>
      <xdr:nvGrpSpPr>
        <xdr:cNvPr id="29" name="グループ化 3">
          <a:extLst>
            <a:ext uri="{FF2B5EF4-FFF2-40B4-BE49-F238E27FC236}">
              <a16:creationId xmlns:a16="http://schemas.microsoft.com/office/drawing/2014/main" id="{00000000-0008-0000-0200-00001D000000}"/>
            </a:ext>
          </a:extLst>
        </xdr:cNvPr>
        <xdr:cNvGrpSpPr>
          <a:grpSpLocks/>
        </xdr:cNvGrpSpPr>
      </xdr:nvGrpSpPr>
      <xdr:grpSpPr bwMode="auto">
        <a:xfrm>
          <a:off x="6162675" y="8058150"/>
          <a:ext cx="857250" cy="409575"/>
          <a:chOff x="6029325" y="1019175"/>
          <a:chExt cx="857250" cy="409575"/>
        </a:xfrm>
      </xdr:grpSpPr>
      <xdr:sp macro="" textlink="">
        <xdr:nvSpPr>
          <xdr:cNvPr id="30" name="Rectangle 28">
            <a:extLst>
              <a:ext uri="{FF2B5EF4-FFF2-40B4-BE49-F238E27FC236}">
                <a16:creationId xmlns:a16="http://schemas.microsoft.com/office/drawing/2014/main" id="{00000000-0008-0000-0200-00001E000000}"/>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31" name="Rectangle 29">
            <a:extLst>
              <a:ext uri="{FF2B5EF4-FFF2-40B4-BE49-F238E27FC236}">
                <a16:creationId xmlns:a16="http://schemas.microsoft.com/office/drawing/2014/main" id="{00000000-0008-0000-0200-00001F000000}"/>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32" name="Rectangle 29">
            <a:extLst>
              <a:ext uri="{FF2B5EF4-FFF2-40B4-BE49-F238E27FC236}">
                <a16:creationId xmlns:a16="http://schemas.microsoft.com/office/drawing/2014/main" id="{00000000-0008-0000-0200-000020000000}"/>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64</xdr:row>
      <xdr:rowOff>0</xdr:rowOff>
    </xdr:from>
    <xdr:to>
      <xdr:col>7</xdr:col>
      <xdr:colOff>676275</xdr:colOff>
      <xdr:row>66</xdr:row>
      <xdr:rowOff>0</xdr:rowOff>
    </xdr:to>
    <xdr:grpSp>
      <xdr:nvGrpSpPr>
        <xdr:cNvPr id="163" name="グループ化 4">
          <a:extLst>
            <a:ext uri="{FF2B5EF4-FFF2-40B4-BE49-F238E27FC236}">
              <a16:creationId xmlns:a16="http://schemas.microsoft.com/office/drawing/2014/main" id="{00000000-0008-0000-0200-0000A3000000}"/>
            </a:ext>
          </a:extLst>
        </xdr:cNvPr>
        <xdr:cNvGrpSpPr>
          <a:grpSpLocks/>
        </xdr:cNvGrpSpPr>
      </xdr:nvGrpSpPr>
      <xdr:grpSpPr bwMode="auto">
        <a:xfrm>
          <a:off x="4114800" y="14878050"/>
          <a:ext cx="1362075" cy="409575"/>
          <a:chOff x="3981450" y="1019175"/>
          <a:chExt cx="1428750" cy="409575"/>
        </a:xfrm>
      </xdr:grpSpPr>
      <xdr:sp macro="" textlink="">
        <xdr:nvSpPr>
          <xdr:cNvPr id="164" name="Rectangle 23">
            <a:extLst>
              <a:ext uri="{FF2B5EF4-FFF2-40B4-BE49-F238E27FC236}">
                <a16:creationId xmlns:a16="http://schemas.microsoft.com/office/drawing/2014/main" id="{00000000-0008-0000-0200-0000A4000000}"/>
              </a:ext>
            </a:extLst>
          </xdr:cNvPr>
          <xdr:cNvSpPr>
            <a:spLocks noChangeArrowheads="1"/>
          </xdr:cNvSpPr>
        </xdr:nvSpPr>
        <xdr:spPr bwMode="auto">
          <a:xfrm>
            <a:off x="3981450" y="1019175"/>
            <a:ext cx="289747"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65" name="Rectangle 24">
            <a:extLst>
              <a:ext uri="{FF2B5EF4-FFF2-40B4-BE49-F238E27FC236}">
                <a16:creationId xmlns:a16="http://schemas.microsoft.com/office/drawing/2014/main" id="{00000000-0008-0000-0200-0000A5000000}"/>
              </a:ext>
            </a:extLst>
          </xdr:cNvPr>
          <xdr:cNvSpPr>
            <a:spLocks noChangeArrowheads="1"/>
          </xdr:cNvSpPr>
        </xdr:nvSpPr>
        <xdr:spPr bwMode="auto">
          <a:xfrm>
            <a:off x="4271197" y="1019175"/>
            <a:ext cx="279755"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66" name="Rectangle 25">
            <a:extLst>
              <a:ext uri="{FF2B5EF4-FFF2-40B4-BE49-F238E27FC236}">
                <a16:creationId xmlns:a16="http://schemas.microsoft.com/office/drawing/2014/main" id="{00000000-0008-0000-0200-0000A6000000}"/>
              </a:ext>
            </a:extLst>
          </xdr:cNvPr>
          <xdr:cNvSpPr>
            <a:spLocks noChangeArrowheads="1"/>
          </xdr:cNvSpPr>
        </xdr:nvSpPr>
        <xdr:spPr bwMode="auto">
          <a:xfrm>
            <a:off x="4550952" y="1019175"/>
            <a:ext cx="289747"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67" name="Rectangle 26">
            <a:extLst>
              <a:ext uri="{FF2B5EF4-FFF2-40B4-BE49-F238E27FC236}">
                <a16:creationId xmlns:a16="http://schemas.microsoft.com/office/drawing/2014/main" id="{00000000-0008-0000-0200-0000A7000000}"/>
              </a:ext>
            </a:extLst>
          </xdr:cNvPr>
          <xdr:cNvSpPr>
            <a:spLocks noChangeArrowheads="1"/>
          </xdr:cNvSpPr>
        </xdr:nvSpPr>
        <xdr:spPr bwMode="auto">
          <a:xfrm>
            <a:off x="4840698" y="1019175"/>
            <a:ext cx="279755"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68" name="Rectangle 27">
            <a:extLst>
              <a:ext uri="{FF2B5EF4-FFF2-40B4-BE49-F238E27FC236}">
                <a16:creationId xmlns:a16="http://schemas.microsoft.com/office/drawing/2014/main" id="{00000000-0008-0000-0200-0000A8000000}"/>
              </a:ext>
            </a:extLst>
          </xdr:cNvPr>
          <xdr:cNvSpPr>
            <a:spLocks noChangeArrowheads="1"/>
          </xdr:cNvSpPr>
        </xdr:nvSpPr>
        <xdr:spPr bwMode="auto">
          <a:xfrm>
            <a:off x="5120453" y="1019175"/>
            <a:ext cx="289747"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8</xdr:col>
      <xdr:colOff>676275</xdr:colOff>
      <xdr:row>64</xdr:row>
      <xdr:rowOff>0</xdr:rowOff>
    </xdr:from>
    <xdr:to>
      <xdr:col>9</xdr:col>
      <xdr:colOff>847725</xdr:colOff>
      <xdr:row>66</xdr:row>
      <xdr:rowOff>0</xdr:rowOff>
    </xdr:to>
    <xdr:grpSp>
      <xdr:nvGrpSpPr>
        <xdr:cNvPr id="169" name="グループ化 3">
          <a:extLst>
            <a:ext uri="{FF2B5EF4-FFF2-40B4-BE49-F238E27FC236}">
              <a16:creationId xmlns:a16="http://schemas.microsoft.com/office/drawing/2014/main" id="{00000000-0008-0000-0200-0000A9000000}"/>
            </a:ext>
          </a:extLst>
        </xdr:cNvPr>
        <xdr:cNvGrpSpPr>
          <a:grpSpLocks/>
        </xdr:cNvGrpSpPr>
      </xdr:nvGrpSpPr>
      <xdr:grpSpPr bwMode="auto">
        <a:xfrm>
          <a:off x="6162675" y="14878050"/>
          <a:ext cx="857250" cy="409575"/>
          <a:chOff x="6029325" y="1019175"/>
          <a:chExt cx="857250" cy="409575"/>
        </a:xfrm>
      </xdr:grpSpPr>
      <xdr:sp macro="" textlink="">
        <xdr:nvSpPr>
          <xdr:cNvPr id="170" name="Rectangle 28">
            <a:extLst>
              <a:ext uri="{FF2B5EF4-FFF2-40B4-BE49-F238E27FC236}">
                <a16:creationId xmlns:a16="http://schemas.microsoft.com/office/drawing/2014/main" id="{00000000-0008-0000-0200-0000AA000000}"/>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71" name="Rectangle 29">
            <a:extLst>
              <a:ext uri="{FF2B5EF4-FFF2-40B4-BE49-F238E27FC236}">
                <a16:creationId xmlns:a16="http://schemas.microsoft.com/office/drawing/2014/main" id="{00000000-0008-0000-0200-0000AB000000}"/>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72" name="Rectangle 29">
            <a:extLst>
              <a:ext uri="{FF2B5EF4-FFF2-40B4-BE49-F238E27FC236}">
                <a16:creationId xmlns:a16="http://schemas.microsoft.com/office/drawing/2014/main" id="{00000000-0008-0000-0200-0000AC000000}"/>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94</xdr:row>
      <xdr:rowOff>0</xdr:rowOff>
    </xdr:from>
    <xdr:to>
      <xdr:col>8</xdr:col>
      <xdr:colOff>0</xdr:colOff>
      <xdr:row>96</xdr:row>
      <xdr:rowOff>0</xdr:rowOff>
    </xdr:to>
    <xdr:grpSp>
      <xdr:nvGrpSpPr>
        <xdr:cNvPr id="173" name="グループ化 4">
          <a:extLst>
            <a:ext uri="{FF2B5EF4-FFF2-40B4-BE49-F238E27FC236}">
              <a16:creationId xmlns:a16="http://schemas.microsoft.com/office/drawing/2014/main" id="{00000000-0008-0000-0200-0000AD000000}"/>
            </a:ext>
          </a:extLst>
        </xdr:cNvPr>
        <xdr:cNvGrpSpPr>
          <a:grpSpLocks/>
        </xdr:cNvGrpSpPr>
      </xdr:nvGrpSpPr>
      <xdr:grpSpPr bwMode="auto">
        <a:xfrm>
          <a:off x="4114800" y="21697950"/>
          <a:ext cx="1371600" cy="409575"/>
          <a:chOff x="3981450" y="1019175"/>
          <a:chExt cx="1428750" cy="409575"/>
        </a:xfrm>
      </xdr:grpSpPr>
      <xdr:sp macro="" textlink="">
        <xdr:nvSpPr>
          <xdr:cNvPr id="174" name="Rectangle 23">
            <a:extLst>
              <a:ext uri="{FF2B5EF4-FFF2-40B4-BE49-F238E27FC236}">
                <a16:creationId xmlns:a16="http://schemas.microsoft.com/office/drawing/2014/main" id="{00000000-0008-0000-0200-0000AE000000}"/>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75" name="Rectangle 24">
            <a:extLst>
              <a:ext uri="{FF2B5EF4-FFF2-40B4-BE49-F238E27FC236}">
                <a16:creationId xmlns:a16="http://schemas.microsoft.com/office/drawing/2014/main" id="{00000000-0008-0000-0200-0000AF000000}"/>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76" name="Rectangle 25">
            <a:extLst>
              <a:ext uri="{FF2B5EF4-FFF2-40B4-BE49-F238E27FC236}">
                <a16:creationId xmlns:a16="http://schemas.microsoft.com/office/drawing/2014/main" id="{00000000-0008-0000-0200-0000B0000000}"/>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77" name="Rectangle 26">
            <a:extLst>
              <a:ext uri="{FF2B5EF4-FFF2-40B4-BE49-F238E27FC236}">
                <a16:creationId xmlns:a16="http://schemas.microsoft.com/office/drawing/2014/main" id="{00000000-0008-0000-0200-0000B1000000}"/>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78" name="Rectangle 27">
            <a:extLst>
              <a:ext uri="{FF2B5EF4-FFF2-40B4-BE49-F238E27FC236}">
                <a16:creationId xmlns:a16="http://schemas.microsoft.com/office/drawing/2014/main" id="{00000000-0008-0000-0200-0000B2000000}"/>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94</xdr:row>
      <xdr:rowOff>0</xdr:rowOff>
    </xdr:from>
    <xdr:to>
      <xdr:col>10</xdr:col>
      <xdr:colOff>0</xdr:colOff>
      <xdr:row>96</xdr:row>
      <xdr:rowOff>0</xdr:rowOff>
    </xdr:to>
    <xdr:grpSp>
      <xdr:nvGrpSpPr>
        <xdr:cNvPr id="179" name="グループ化 3">
          <a:extLst>
            <a:ext uri="{FF2B5EF4-FFF2-40B4-BE49-F238E27FC236}">
              <a16:creationId xmlns:a16="http://schemas.microsoft.com/office/drawing/2014/main" id="{00000000-0008-0000-0200-0000B3000000}"/>
            </a:ext>
          </a:extLst>
        </xdr:cNvPr>
        <xdr:cNvGrpSpPr>
          <a:grpSpLocks/>
        </xdr:cNvGrpSpPr>
      </xdr:nvGrpSpPr>
      <xdr:grpSpPr bwMode="auto">
        <a:xfrm>
          <a:off x="6172200" y="21697950"/>
          <a:ext cx="857250" cy="409575"/>
          <a:chOff x="6029325" y="1019175"/>
          <a:chExt cx="857250" cy="409575"/>
        </a:xfrm>
      </xdr:grpSpPr>
      <xdr:sp macro="" textlink="">
        <xdr:nvSpPr>
          <xdr:cNvPr id="180" name="Rectangle 28">
            <a:extLst>
              <a:ext uri="{FF2B5EF4-FFF2-40B4-BE49-F238E27FC236}">
                <a16:creationId xmlns:a16="http://schemas.microsoft.com/office/drawing/2014/main" id="{00000000-0008-0000-0200-0000B4000000}"/>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81" name="Rectangle 29">
            <a:extLst>
              <a:ext uri="{FF2B5EF4-FFF2-40B4-BE49-F238E27FC236}">
                <a16:creationId xmlns:a16="http://schemas.microsoft.com/office/drawing/2014/main" id="{00000000-0008-0000-0200-0000B5000000}"/>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82" name="Rectangle 29">
            <a:extLst>
              <a:ext uri="{FF2B5EF4-FFF2-40B4-BE49-F238E27FC236}">
                <a16:creationId xmlns:a16="http://schemas.microsoft.com/office/drawing/2014/main" id="{00000000-0008-0000-0200-0000B6000000}"/>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124</xdr:row>
      <xdr:rowOff>0</xdr:rowOff>
    </xdr:from>
    <xdr:to>
      <xdr:col>8</xdr:col>
      <xdr:colOff>0</xdr:colOff>
      <xdr:row>126</xdr:row>
      <xdr:rowOff>0</xdr:rowOff>
    </xdr:to>
    <xdr:grpSp>
      <xdr:nvGrpSpPr>
        <xdr:cNvPr id="183" name="グループ化 4">
          <a:extLst>
            <a:ext uri="{FF2B5EF4-FFF2-40B4-BE49-F238E27FC236}">
              <a16:creationId xmlns:a16="http://schemas.microsoft.com/office/drawing/2014/main" id="{00000000-0008-0000-0200-0000B7000000}"/>
            </a:ext>
          </a:extLst>
        </xdr:cNvPr>
        <xdr:cNvGrpSpPr>
          <a:grpSpLocks/>
        </xdr:cNvGrpSpPr>
      </xdr:nvGrpSpPr>
      <xdr:grpSpPr bwMode="auto">
        <a:xfrm>
          <a:off x="4114800" y="28517850"/>
          <a:ext cx="1371600" cy="409575"/>
          <a:chOff x="3981450" y="1019175"/>
          <a:chExt cx="1428750" cy="409575"/>
        </a:xfrm>
      </xdr:grpSpPr>
      <xdr:sp macro="" textlink="">
        <xdr:nvSpPr>
          <xdr:cNvPr id="184" name="Rectangle 23">
            <a:extLst>
              <a:ext uri="{FF2B5EF4-FFF2-40B4-BE49-F238E27FC236}">
                <a16:creationId xmlns:a16="http://schemas.microsoft.com/office/drawing/2014/main" id="{00000000-0008-0000-0200-0000B8000000}"/>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85" name="Rectangle 24">
            <a:extLst>
              <a:ext uri="{FF2B5EF4-FFF2-40B4-BE49-F238E27FC236}">
                <a16:creationId xmlns:a16="http://schemas.microsoft.com/office/drawing/2014/main" id="{00000000-0008-0000-0200-0000B9000000}"/>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86" name="Rectangle 25">
            <a:extLst>
              <a:ext uri="{FF2B5EF4-FFF2-40B4-BE49-F238E27FC236}">
                <a16:creationId xmlns:a16="http://schemas.microsoft.com/office/drawing/2014/main" id="{00000000-0008-0000-0200-0000BA000000}"/>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87" name="Rectangle 26">
            <a:extLst>
              <a:ext uri="{FF2B5EF4-FFF2-40B4-BE49-F238E27FC236}">
                <a16:creationId xmlns:a16="http://schemas.microsoft.com/office/drawing/2014/main" id="{00000000-0008-0000-0200-0000BB000000}"/>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88" name="Rectangle 27">
            <a:extLst>
              <a:ext uri="{FF2B5EF4-FFF2-40B4-BE49-F238E27FC236}">
                <a16:creationId xmlns:a16="http://schemas.microsoft.com/office/drawing/2014/main" id="{00000000-0008-0000-0200-0000BC000000}"/>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124</xdr:row>
      <xdr:rowOff>0</xdr:rowOff>
    </xdr:from>
    <xdr:to>
      <xdr:col>10</xdr:col>
      <xdr:colOff>0</xdr:colOff>
      <xdr:row>126</xdr:row>
      <xdr:rowOff>0</xdr:rowOff>
    </xdr:to>
    <xdr:grpSp>
      <xdr:nvGrpSpPr>
        <xdr:cNvPr id="189" name="グループ化 3">
          <a:extLst>
            <a:ext uri="{FF2B5EF4-FFF2-40B4-BE49-F238E27FC236}">
              <a16:creationId xmlns:a16="http://schemas.microsoft.com/office/drawing/2014/main" id="{00000000-0008-0000-0200-0000BD000000}"/>
            </a:ext>
          </a:extLst>
        </xdr:cNvPr>
        <xdr:cNvGrpSpPr>
          <a:grpSpLocks/>
        </xdr:cNvGrpSpPr>
      </xdr:nvGrpSpPr>
      <xdr:grpSpPr bwMode="auto">
        <a:xfrm>
          <a:off x="6172200" y="28517850"/>
          <a:ext cx="857250" cy="409575"/>
          <a:chOff x="6029325" y="1019175"/>
          <a:chExt cx="857250" cy="409575"/>
        </a:xfrm>
      </xdr:grpSpPr>
      <xdr:sp macro="" textlink="">
        <xdr:nvSpPr>
          <xdr:cNvPr id="190" name="Rectangle 28">
            <a:extLst>
              <a:ext uri="{FF2B5EF4-FFF2-40B4-BE49-F238E27FC236}">
                <a16:creationId xmlns:a16="http://schemas.microsoft.com/office/drawing/2014/main" id="{00000000-0008-0000-0200-0000BE000000}"/>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91" name="Rectangle 29">
            <a:extLst>
              <a:ext uri="{FF2B5EF4-FFF2-40B4-BE49-F238E27FC236}">
                <a16:creationId xmlns:a16="http://schemas.microsoft.com/office/drawing/2014/main" id="{00000000-0008-0000-0200-0000BF000000}"/>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92" name="Rectangle 29">
            <a:extLst>
              <a:ext uri="{FF2B5EF4-FFF2-40B4-BE49-F238E27FC236}">
                <a16:creationId xmlns:a16="http://schemas.microsoft.com/office/drawing/2014/main" id="{00000000-0008-0000-0200-0000C0000000}"/>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154</xdr:row>
      <xdr:rowOff>0</xdr:rowOff>
    </xdr:from>
    <xdr:to>
      <xdr:col>8</xdr:col>
      <xdr:colOff>0</xdr:colOff>
      <xdr:row>156</xdr:row>
      <xdr:rowOff>0</xdr:rowOff>
    </xdr:to>
    <xdr:grpSp>
      <xdr:nvGrpSpPr>
        <xdr:cNvPr id="193" name="グループ化 4">
          <a:extLst>
            <a:ext uri="{FF2B5EF4-FFF2-40B4-BE49-F238E27FC236}">
              <a16:creationId xmlns:a16="http://schemas.microsoft.com/office/drawing/2014/main" id="{00000000-0008-0000-0200-0000C1000000}"/>
            </a:ext>
          </a:extLst>
        </xdr:cNvPr>
        <xdr:cNvGrpSpPr>
          <a:grpSpLocks/>
        </xdr:cNvGrpSpPr>
      </xdr:nvGrpSpPr>
      <xdr:grpSpPr bwMode="auto">
        <a:xfrm>
          <a:off x="4114800" y="35337750"/>
          <a:ext cx="1371600" cy="409575"/>
          <a:chOff x="3981450" y="1019175"/>
          <a:chExt cx="1428750" cy="409575"/>
        </a:xfrm>
      </xdr:grpSpPr>
      <xdr:sp macro="" textlink="">
        <xdr:nvSpPr>
          <xdr:cNvPr id="194" name="Rectangle 23">
            <a:extLst>
              <a:ext uri="{FF2B5EF4-FFF2-40B4-BE49-F238E27FC236}">
                <a16:creationId xmlns:a16="http://schemas.microsoft.com/office/drawing/2014/main" id="{00000000-0008-0000-0200-0000C2000000}"/>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95" name="Rectangle 24">
            <a:extLst>
              <a:ext uri="{FF2B5EF4-FFF2-40B4-BE49-F238E27FC236}">
                <a16:creationId xmlns:a16="http://schemas.microsoft.com/office/drawing/2014/main" id="{00000000-0008-0000-0200-0000C3000000}"/>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96" name="Rectangle 25">
            <a:extLst>
              <a:ext uri="{FF2B5EF4-FFF2-40B4-BE49-F238E27FC236}">
                <a16:creationId xmlns:a16="http://schemas.microsoft.com/office/drawing/2014/main" id="{00000000-0008-0000-0200-0000C4000000}"/>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97" name="Rectangle 26">
            <a:extLst>
              <a:ext uri="{FF2B5EF4-FFF2-40B4-BE49-F238E27FC236}">
                <a16:creationId xmlns:a16="http://schemas.microsoft.com/office/drawing/2014/main" id="{00000000-0008-0000-0200-0000C5000000}"/>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98" name="Rectangle 27">
            <a:extLst>
              <a:ext uri="{FF2B5EF4-FFF2-40B4-BE49-F238E27FC236}">
                <a16:creationId xmlns:a16="http://schemas.microsoft.com/office/drawing/2014/main" id="{00000000-0008-0000-0200-0000C6000000}"/>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154</xdr:row>
      <xdr:rowOff>0</xdr:rowOff>
    </xdr:from>
    <xdr:to>
      <xdr:col>10</xdr:col>
      <xdr:colOff>0</xdr:colOff>
      <xdr:row>156</xdr:row>
      <xdr:rowOff>0</xdr:rowOff>
    </xdr:to>
    <xdr:grpSp>
      <xdr:nvGrpSpPr>
        <xdr:cNvPr id="199" name="グループ化 3">
          <a:extLst>
            <a:ext uri="{FF2B5EF4-FFF2-40B4-BE49-F238E27FC236}">
              <a16:creationId xmlns:a16="http://schemas.microsoft.com/office/drawing/2014/main" id="{00000000-0008-0000-0200-0000C7000000}"/>
            </a:ext>
          </a:extLst>
        </xdr:cNvPr>
        <xdr:cNvGrpSpPr>
          <a:grpSpLocks/>
        </xdr:cNvGrpSpPr>
      </xdr:nvGrpSpPr>
      <xdr:grpSpPr bwMode="auto">
        <a:xfrm>
          <a:off x="6172200" y="35337750"/>
          <a:ext cx="857250" cy="409575"/>
          <a:chOff x="6029325" y="1019175"/>
          <a:chExt cx="857250" cy="409575"/>
        </a:xfrm>
      </xdr:grpSpPr>
      <xdr:sp macro="" textlink="">
        <xdr:nvSpPr>
          <xdr:cNvPr id="200" name="Rectangle 28">
            <a:extLst>
              <a:ext uri="{FF2B5EF4-FFF2-40B4-BE49-F238E27FC236}">
                <a16:creationId xmlns:a16="http://schemas.microsoft.com/office/drawing/2014/main" id="{00000000-0008-0000-0200-0000C8000000}"/>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201" name="Rectangle 29">
            <a:extLst>
              <a:ext uri="{FF2B5EF4-FFF2-40B4-BE49-F238E27FC236}">
                <a16:creationId xmlns:a16="http://schemas.microsoft.com/office/drawing/2014/main" id="{00000000-0008-0000-0200-0000C9000000}"/>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202" name="Rectangle 29">
            <a:extLst>
              <a:ext uri="{FF2B5EF4-FFF2-40B4-BE49-F238E27FC236}">
                <a16:creationId xmlns:a16="http://schemas.microsoft.com/office/drawing/2014/main" id="{00000000-0008-0000-0200-0000CA000000}"/>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184</xdr:row>
      <xdr:rowOff>0</xdr:rowOff>
    </xdr:from>
    <xdr:to>
      <xdr:col>8</xdr:col>
      <xdr:colOff>0</xdr:colOff>
      <xdr:row>186</xdr:row>
      <xdr:rowOff>0</xdr:rowOff>
    </xdr:to>
    <xdr:grpSp>
      <xdr:nvGrpSpPr>
        <xdr:cNvPr id="203" name="グループ化 4">
          <a:extLst>
            <a:ext uri="{FF2B5EF4-FFF2-40B4-BE49-F238E27FC236}">
              <a16:creationId xmlns:a16="http://schemas.microsoft.com/office/drawing/2014/main" id="{00000000-0008-0000-0200-0000CB000000}"/>
            </a:ext>
          </a:extLst>
        </xdr:cNvPr>
        <xdr:cNvGrpSpPr>
          <a:grpSpLocks/>
        </xdr:cNvGrpSpPr>
      </xdr:nvGrpSpPr>
      <xdr:grpSpPr bwMode="auto">
        <a:xfrm>
          <a:off x="4114800" y="42157650"/>
          <a:ext cx="1371600" cy="409575"/>
          <a:chOff x="3981450" y="1019175"/>
          <a:chExt cx="1428750" cy="409575"/>
        </a:xfrm>
      </xdr:grpSpPr>
      <xdr:sp macro="" textlink="">
        <xdr:nvSpPr>
          <xdr:cNvPr id="204" name="Rectangle 23">
            <a:extLst>
              <a:ext uri="{FF2B5EF4-FFF2-40B4-BE49-F238E27FC236}">
                <a16:creationId xmlns:a16="http://schemas.microsoft.com/office/drawing/2014/main" id="{00000000-0008-0000-0200-0000CC000000}"/>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205" name="Rectangle 24">
            <a:extLst>
              <a:ext uri="{FF2B5EF4-FFF2-40B4-BE49-F238E27FC236}">
                <a16:creationId xmlns:a16="http://schemas.microsoft.com/office/drawing/2014/main" id="{00000000-0008-0000-0200-0000CD000000}"/>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206" name="Rectangle 25">
            <a:extLst>
              <a:ext uri="{FF2B5EF4-FFF2-40B4-BE49-F238E27FC236}">
                <a16:creationId xmlns:a16="http://schemas.microsoft.com/office/drawing/2014/main" id="{00000000-0008-0000-0200-0000CE000000}"/>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207" name="Rectangle 26">
            <a:extLst>
              <a:ext uri="{FF2B5EF4-FFF2-40B4-BE49-F238E27FC236}">
                <a16:creationId xmlns:a16="http://schemas.microsoft.com/office/drawing/2014/main" id="{00000000-0008-0000-0200-0000CF000000}"/>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208" name="Rectangle 27">
            <a:extLst>
              <a:ext uri="{FF2B5EF4-FFF2-40B4-BE49-F238E27FC236}">
                <a16:creationId xmlns:a16="http://schemas.microsoft.com/office/drawing/2014/main" id="{00000000-0008-0000-0200-0000D0000000}"/>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184</xdr:row>
      <xdr:rowOff>0</xdr:rowOff>
    </xdr:from>
    <xdr:to>
      <xdr:col>10</xdr:col>
      <xdr:colOff>0</xdr:colOff>
      <xdr:row>186</xdr:row>
      <xdr:rowOff>0</xdr:rowOff>
    </xdr:to>
    <xdr:grpSp>
      <xdr:nvGrpSpPr>
        <xdr:cNvPr id="209" name="グループ化 3">
          <a:extLst>
            <a:ext uri="{FF2B5EF4-FFF2-40B4-BE49-F238E27FC236}">
              <a16:creationId xmlns:a16="http://schemas.microsoft.com/office/drawing/2014/main" id="{00000000-0008-0000-0200-0000D1000000}"/>
            </a:ext>
          </a:extLst>
        </xdr:cNvPr>
        <xdr:cNvGrpSpPr>
          <a:grpSpLocks/>
        </xdr:cNvGrpSpPr>
      </xdr:nvGrpSpPr>
      <xdr:grpSpPr bwMode="auto">
        <a:xfrm>
          <a:off x="6172200" y="42157650"/>
          <a:ext cx="857250" cy="409575"/>
          <a:chOff x="6029325" y="1019175"/>
          <a:chExt cx="857250" cy="409575"/>
        </a:xfrm>
      </xdr:grpSpPr>
      <xdr:sp macro="" textlink="">
        <xdr:nvSpPr>
          <xdr:cNvPr id="210" name="Rectangle 28">
            <a:extLst>
              <a:ext uri="{FF2B5EF4-FFF2-40B4-BE49-F238E27FC236}">
                <a16:creationId xmlns:a16="http://schemas.microsoft.com/office/drawing/2014/main" id="{00000000-0008-0000-0200-0000D2000000}"/>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211" name="Rectangle 29">
            <a:extLst>
              <a:ext uri="{FF2B5EF4-FFF2-40B4-BE49-F238E27FC236}">
                <a16:creationId xmlns:a16="http://schemas.microsoft.com/office/drawing/2014/main" id="{00000000-0008-0000-0200-0000D3000000}"/>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212" name="Rectangle 29">
            <a:extLst>
              <a:ext uri="{FF2B5EF4-FFF2-40B4-BE49-F238E27FC236}">
                <a16:creationId xmlns:a16="http://schemas.microsoft.com/office/drawing/2014/main" id="{00000000-0008-0000-0200-0000D4000000}"/>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17</xdr:col>
      <xdr:colOff>428625</xdr:colOff>
      <xdr:row>4</xdr:row>
      <xdr:rowOff>95250</xdr:rowOff>
    </xdr:from>
    <xdr:to>
      <xdr:col>22</xdr:col>
      <xdr:colOff>123825</xdr:colOff>
      <xdr:row>21</xdr:row>
      <xdr:rowOff>57150</xdr:rowOff>
    </xdr:to>
    <xdr:sp macro="" textlink="">
      <xdr:nvSpPr>
        <xdr:cNvPr id="2" name="正方形/長方形 1">
          <a:extLst>
            <a:ext uri="{FF2B5EF4-FFF2-40B4-BE49-F238E27FC236}">
              <a16:creationId xmlns:a16="http://schemas.microsoft.com/office/drawing/2014/main" id="{D0CEB0DC-35A3-26B2-0B5E-6D18A8B5C06F}"/>
            </a:ext>
          </a:extLst>
        </xdr:cNvPr>
        <xdr:cNvSpPr/>
      </xdr:nvSpPr>
      <xdr:spPr bwMode="auto">
        <a:xfrm>
          <a:off x="12087225" y="1304925"/>
          <a:ext cx="3124200" cy="3267075"/>
        </a:xfrm>
        <a:prstGeom prst="rect">
          <a:avLst/>
        </a:pr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r>
            <a:rPr kumimoji="1" lang="ja-JP" altLang="en-US" sz="2000"/>
            <a:t>黄色のセルの箇所に入力してください。</a:t>
          </a:r>
          <a:endParaRPr kumimoji="1" lang="en-US" altLang="ja-JP" sz="2000"/>
        </a:p>
        <a:p>
          <a:pPr algn="l"/>
          <a:endParaRPr kumimoji="1" lang="en-US" altLang="ja-JP" sz="2000"/>
        </a:p>
        <a:p>
          <a:pPr algn="l"/>
          <a:r>
            <a:rPr kumimoji="1" lang="ja-JP" altLang="en-US" sz="2000"/>
            <a:t>複数現場ある場合は印刷範囲を追加していってください。</a:t>
          </a:r>
          <a:endParaRPr kumimoji="1" lang="en-US" altLang="ja-JP" sz="2000"/>
        </a:p>
        <a:p>
          <a:pPr algn="l"/>
          <a:r>
            <a:rPr kumimoji="1" lang="ja-JP" altLang="en-US" sz="2000"/>
            <a:t>（下に予備のシートが何枚かあるので）</a:t>
          </a:r>
          <a:endParaRPr kumimoji="1" lang="en-US" altLang="ja-JP" sz="2000"/>
        </a:p>
        <a:p>
          <a:pPr algn="l"/>
          <a:r>
            <a:rPr kumimoji="1" lang="ja-JP" altLang="en-US" sz="2000"/>
            <a:t>↓↓</a:t>
          </a:r>
        </a:p>
      </xdr:txBody>
    </xdr:sp>
    <xdr:clientData/>
  </xdr:twoCellAnchor>
  <xdr:twoCellAnchor>
    <xdr:from>
      <xdr:col>6</xdr:col>
      <xdr:colOff>0</xdr:colOff>
      <xdr:row>34</xdr:row>
      <xdr:rowOff>0</xdr:rowOff>
    </xdr:from>
    <xdr:to>
      <xdr:col>7</xdr:col>
      <xdr:colOff>676275</xdr:colOff>
      <xdr:row>36</xdr:row>
      <xdr:rowOff>0</xdr:rowOff>
    </xdr:to>
    <xdr:grpSp>
      <xdr:nvGrpSpPr>
        <xdr:cNvPr id="3" name="グループ化 4">
          <a:extLst>
            <a:ext uri="{FF2B5EF4-FFF2-40B4-BE49-F238E27FC236}">
              <a16:creationId xmlns:a16="http://schemas.microsoft.com/office/drawing/2014/main" id="{6EE362BB-0791-49B9-825D-CC63A43126C2}"/>
            </a:ext>
          </a:extLst>
        </xdr:cNvPr>
        <xdr:cNvGrpSpPr>
          <a:grpSpLocks/>
        </xdr:cNvGrpSpPr>
      </xdr:nvGrpSpPr>
      <xdr:grpSpPr bwMode="auto">
        <a:xfrm>
          <a:off x="4114800" y="8058150"/>
          <a:ext cx="1362075" cy="409575"/>
          <a:chOff x="3981450" y="1019175"/>
          <a:chExt cx="1428750" cy="409575"/>
        </a:xfrm>
      </xdr:grpSpPr>
      <xdr:sp macro="" textlink="">
        <xdr:nvSpPr>
          <xdr:cNvPr id="4" name="Rectangle 23">
            <a:extLst>
              <a:ext uri="{FF2B5EF4-FFF2-40B4-BE49-F238E27FC236}">
                <a16:creationId xmlns:a16="http://schemas.microsoft.com/office/drawing/2014/main" id="{DCADCEF3-D6F2-7CCC-D949-60DD3142DB83}"/>
              </a:ext>
            </a:extLst>
          </xdr:cNvPr>
          <xdr:cNvSpPr>
            <a:spLocks noChangeArrowheads="1"/>
          </xdr:cNvSpPr>
        </xdr:nvSpPr>
        <xdr:spPr bwMode="auto">
          <a:xfrm>
            <a:off x="3981450" y="1019175"/>
            <a:ext cx="289747"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5" name="Rectangle 24">
            <a:extLst>
              <a:ext uri="{FF2B5EF4-FFF2-40B4-BE49-F238E27FC236}">
                <a16:creationId xmlns:a16="http://schemas.microsoft.com/office/drawing/2014/main" id="{D75393DF-A227-13DB-6954-05CFDD3A14DA}"/>
              </a:ext>
            </a:extLst>
          </xdr:cNvPr>
          <xdr:cNvSpPr>
            <a:spLocks noChangeArrowheads="1"/>
          </xdr:cNvSpPr>
        </xdr:nvSpPr>
        <xdr:spPr bwMode="auto">
          <a:xfrm>
            <a:off x="4271197" y="1019175"/>
            <a:ext cx="279755"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6" name="Rectangle 25">
            <a:extLst>
              <a:ext uri="{FF2B5EF4-FFF2-40B4-BE49-F238E27FC236}">
                <a16:creationId xmlns:a16="http://schemas.microsoft.com/office/drawing/2014/main" id="{3B54420F-DCE4-081B-7357-F21E4616E43F}"/>
              </a:ext>
            </a:extLst>
          </xdr:cNvPr>
          <xdr:cNvSpPr>
            <a:spLocks noChangeArrowheads="1"/>
          </xdr:cNvSpPr>
        </xdr:nvSpPr>
        <xdr:spPr bwMode="auto">
          <a:xfrm>
            <a:off x="4550952" y="1019175"/>
            <a:ext cx="289747"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7" name="Rectangle 26">
            <a:extLst>
              <a:ext uri="{FF2B5EF4-FFF2-40B4-BE49-F238E27FC236}">
                <a16:creationId xmlns:a16="http://schemas.microsoft.com/office/drawing/2014/main" id="{171CAB1F-4EB5-0A3A-0FA8-93DA4C09B394}"/>
              </a:ext>
            </a:extLst>
          </xdr:cNvPr>
          <xdr:cNvSpPr>
            <a:spLocks noChangeArrowheads="1"/>
          </xdr:cNvSpPr>
        </xdr:nvSpPr>
        <xdr:spPr bwMode="auto">
          <a:xfrm>
            <a:off x="4840698" y="1019175"/>
            <a:ext cx="279755"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8" name="Rectangle 27">
            <a:extLst>
              <a:ext uri="{FF2B5EF4-FFF2-40B4-BE49-F238E27FC236}">
                <a16:creationId xmlns:a16="http://schemas.microsoft.com/office/drawing/2014/main" id="{D08A40F5-C8AB-656C-AD2A-9EEEF5CD3C73}"/>
              </a:ext>
            </a:extLst>
          </xdr:cNvPr>
          <xdr:cNvSpPr>
            <a:spLocks noChangeArrowheads="1"/>
          </xdr:cNvSpPr>
        </xdr:nvSpPr>
        <xdr:spPr bwMode="auto">
          <a:xfrm>
            <a:off x="5120453" y="1019175"/>
            <a:ext cx="289747"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en-US" altLang="ja-JP"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34</xdr:row>
      <xdr:rowOff>0</xdr:rowOff>
    </xdr:from>
    <xdr:to>
      <xdr:col>10</xdr:col>
      <xdr:colOff>0</xdr:colOff>
      <xdr:row>36</xdr:row>
      <xdr:rowOff>0</xdr:rowOff>
    </xdr:to>
    <xdr:grpSp>
      <xdr:nvGrpSpPr>
        <xdr:cNvPr id="9" name="グループ化 3">
          <a:extLst>
            <a:ext uri="{FF2B5EF4-FFF2-40B4-BE49-F238E27FC236}">
              <a16:creationId xmlns:a16="http://schemas.microsoft.com/office/drawing/2014/main" id="{975E76A8-6BD5-4006-96BB-A637140E8A04}"/>
            </a:ext>
          </a:extLst>
        </xdr:cNvPr>
        <xdr:cNvGrpSpPr>
          <a:grpSpLocks/>
        </xdr:cNvGrpSpPr>
      </xdr:nvGrpSpPr>
      <xdr:grpSpPr bwMode="auto">
        <a:xfrm>
          <a:off x="6172200" y="8058150"/>
          <a:ext cx="857250" cy="409575"/>
          <a:chOff x="6029325" y="1019175"/>
          <a:chExt cx="857250" cy="409575"/>
        </a:xfrm>
      </xdr:grpSpPr>
      <xdr:sp macro="" textlink="">
        <xdr:nvSpPr>
          <xdr:cNvPr id="10" name="Rectangle 28">
            <a:extLst>
              <a:ext uri="{FF2B5EF4-FFF2-40B4-BE49-F238E27FC236}">
                <a16:creationId xmlns:a16="http://schemas.microsoft.com/office/drawing/2014/main" id="{4872EA3D-C6AB-D539-ED99-D8EFB1BB6016}"/>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 name="Rectangle 29">
            <a:extLst>
              <a:ext uri="{FF2B5EF4-FFF2-40B4-BE49-F238E27FC236}">
                <a16:creationId xmlns:a16="http://schemas.microsoft.com/office/drawing/2014/main" id="{2573454D-85DC-3779-CE2A-17FCAEE68865}"/>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 name="Rectangle 29">
            <a:extLst>
              <a:ext uri="{FF2B5EF4-FFF2-40B4-BE49-F238E27FC236}">
                <a16:creationId xmlns:a16="http://schemas.microsoft.com/office/drawing/2014/main" id="{52E5CCFD-A913-9080-43A4-4C467131D36C}"/>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64</xdr:row>
      <xdr:rowOff>0</xdr:rowOff>
    </xdr:from>
    <xdr:to>
      <xdr:col>7</xdr:col>
      <xdr:colOff>676275</xdr:colOff>
      <xdr:row>66</xdr:row>
      <xdr:rowOff>0</xdr:rowOff>
    </xdr:to>
    <xdr:grpSp>
      <xdr:nvGrpSpPr>
        <xdr:cNvPr id="13" name="グループ化 4">
          <a:extLst>
            <a:ext uri="{FF2B5EF4-FFF2-40B4-BE49-F238E27FC236}">
              <a16:creationId xmlns:a16="http://schemas.microsoft.com/office/drawing/2014/main" id="{EA6DDB7D-4D3E-4237-9F4F-7A7C26BD26B9}"/>
            </a:ext>
          </a:extLst>
        </xdr:cNvPr>
        <xdr:cNvGrpSpPr>
          <a:grpSpLocks/>
        </xdr:cNvGrpSpPr>
      </xdr:nvGrpSpPr>
      <xdr:grpSpPr bwMode="auto">
        <a:xfrm>
          <a:off x="4114800" y="14878050"/>
          <a:ext cx="1362075" cy="409575"/>
          <a:chOff x="3981450" y="1019175"/>
          <a:chExt cx="1428750" cy="409575"/>
        </a:xfrm>
      </xdr:grpSpPr>
      <xdr:sp macro="" textlink="">
        <xdr:nvSpPr>
          <xdr:cNvPr id="14" name="Rectangle 23">
            <a:extLst>
              <a:ext uri="{FF2B5EF4-FFF2-40B4-BE49-F238E27FC236}">
                <a16:creationId xmlns:a16="http://schemas.microsoft.com/office/drawing/2014/main" id="{858EB6BB-D52E-BB7D-1065-E68D3A78B614}"/>
              </a:ext>
            </a:extLst>
          </xdr:cNvPr>
          <xdr:cNvSpPr>
            <a:spLocks noChangeArrowheads="1"/>
          </xdr:cNvSpPr>
        </xdr:nvSpPr>
        <xdr:spPr bwMode="auto">
          <a:xfrm>
            <a:off x="3981450" y="1019175"/>
            <a:ext cx="289747"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 name="Rectangle 24">
            <a:extLst>
              <a:ext uri="{FF2B5EF4-FFF2-40B4-BE49-F238E27FC236}">
                <a16:creationId xmlns:a16="http://schemas.microsoft.com/office/drawing/2014/main" id="{1AD67DBF-765A-DCCD-4B0C-CF1AB33DC795}"/>
              </a:ext>
            </a:extLst>
          </xdr:cNvPr>
          <xdr:cNvSpPr>
            <a:spLocks noChangeArrowheads="1"/>
          </xdr:cNvSpPr>
        </xdr:nvSpPr>
        <xdr:spPr bwMode="auto">
          <a:xfrm>
            <a:off x="4271197" y="1019175"/>
            <a:ext cx="279755"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7" name="Rectangle 25">
            <a:extLst>
              <a:ext uri="{FF2B5EF4-FFF2-40B4-BE49-F238E27FC236}">
                <a16:creationId xmlns:a16="http://schemas.microsoft.com/office/drawing/2014/main" id="{2454D242-4FAE-0036-AB0B-0AA434021147}"/>
              </a:ext>
            </a:extLst>
          </xdr:cNvPr>
          <xdr:cNvSpPr>
            <a:spLocks noChangeArrowheads="1"/>
          </xdr:cNvSpPr>
        </xdr:nvSpPr>
        <xdr:spPr bwMode="auto">
          <a:xfrm>
            <a:off x="4550952" y="1019175"/>
            <a:ext cx="289747"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8" name="Rectangle 26">
            <a:extLst>
              <a:ext uri="{FF2B5EF4-FFF2-40B4-BE49-F238E27FC236}">
                <a16:creationId xmlns:a16="http://schemas.microsoft.com/office/drawing/2014/main" id="{B5E6008B-31F6-B173-47ED-860286970FAD}"/>
              </a:ext>
            </a:extLst>
          </xdr:cNvPr>
          <xdr:cNvSpPr>
            <a:spLocks noChangeArrowheads="1"/>
          </xdr:cNvSpPr>
        </xdr:nvSpPr>
        <xdr:spPr bwMode="auto">
          <a:xfrm>
            <a:off x="4840698" y="1019175"/>
            <a:ext cx="279755"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9" name="Rectangle 27">
            <a:extLst>
              <a:ext uri="{FF2B5EF4-FFF2-40B4-BE49-F238E27FC236}">
                <a16:creationId xmlns:a16="http://schemas.microsoft.com/office/drawing/2014/main" id="{A7F42295-D4C7-E74D-C9EC-56219EBFC838}"/>
              </a:ext>
            </a:extLst>
          </xdr:cNvPr>
          <xdr:cNvSpPr>
            <a:spLocks noChangeArrowheads="1"/>
          </xdr:cNvSpPr>
        </xdr:nvSpPr>
        <xdr:spPr bwMode="auto">
          <a:xfrm>
            <a:off x="5120453" y="1019175"/>
            <a:ext cx="289747"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en-US" altLang="ja-JP"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64</xdr:row>
      <xdr:rowOff>0</xdr:rowOff>
    </xdr:from>
    <xdr:to>
      <xdr:col>10</xdr:col>
      <xdr:colOff>0</xdr:colOff>
      <xdr:row>66</xdr:row>
      <xdr:rowOff>0</xdr:rowOff>
    </xdr:to>
    <xdr:grpSp>
      <xdr:nvGrpSpPr>
        <xdr:cNvPr id="20" name="グループ化 3">
          <a:extLst>
            <a:ext uri="{FF2B5EF4-FFF2-40B4-BE49-F238E27FC236}">
              <a16:creationId xmlns:a16="http://schemas.microsoft.com/office/drawing/2014/main" id="{B395E43D-1D7A-4ACA-8212-215239273577}"/>
            </a:ext>
          </a:extLst>
        </xdr:cNvPr>
        <xdr:cNvGrpSpPr>
          <a:grpSpLocks/>
        </xdr:cNvGrpSpPr>
      </xdr:nvGrpSpPr>
      <xdr:grpSpPr bwMode="auto">
        <a:xfrm>
          <a:off x="6172200" y="14878050"/>
          <a:ext cx="857250" cy="409575"/>
          <a:chOff x="6029325" y="1019175"/>
          <a:chExt cx="857250" cy="409575"/>
        </a:xfrm>
      </xdr:grpSpPr>
      <xdr:sp macro="" textlink="">
        <xdr:nvSpPr>
          <xdr:cNvPr id="21" name="Rectangle 28">
            <a:extLst>
              <a:ext uri="{FF2B5EF4-FFF2-40B4-BE49-F238E27FC236}">
                <a16:creationId xmlns:a16="http://schemas.microsoft.com/office/drawing/2014/main" id="{A8D27C28-A5E0-A648-F072-2DD0DC157D99}"/>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22" name="Rectangle 29">
            <a:extLst>
              <a:ext uri="{FF2B5EF4-FFF2-40B4-BE49-F238E27FC236}">
                <a16:creationId xmlns:a16="http://schemas.microsoft.com/office/drawing/2014/main" id="{333808A6-5C59-84B2-76A7-81E8EAE6D9E4}"/>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33" name="Rectangle 29">
            <a:extLst>
              <a:ext uri="{FF2B5EF4-FFF2-40B4-BE49-F238E27FC236}">
                <a16:creationId xmlns:a16="http://schemas.microsoft.com/office/drawing/2014/main" id="{0B549E63-9F68-F9E7-1B79-8E1E7E005BE1}"/>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94</xdr:row>
      <xdr:rowOff>0</xdr:rowOff>
    </xdr:from>
    <xdr:to>
      <xdr:col>7</xdr:col>
      <xdr:colOff>676275</xdr:colOff>
      <xdr:row>96</xdr:row>
      <xdr:rowOff>0</xdr:rowOff>
    </xdr:to>
    <xdr:grpSp>
      <xdr:nvGrpSpPr>
        <xdr:cNvPr id="34" name="グループ化 4">
          <a:extLst>
            <a:ext uri="{FF2B5EF4-FFF2-40B4-BE49-F238E27FC236}">
              <a16:creationId xmlns:a16="http://schemas.microsoft.com/office/drawing/2014/main" id="{CB6E72A2-B864-42F2-8CC6-9355FB6CD3AB}"/>
            </a:ext>
          </a:extLst>
        </xdr:cNvPr>
        <xdr:cNvGrpSpPr>
          <a:grpSpLocks/>
        </xdr:cNvGrpSpPr>
      </xdr:nvGrpSpPr>
      <xdr:grpSpPr bwMode="auto">
        <a:xfrm>
          <a:off x="4114800" y="21697950"/>
          <a:ext cx="1362075" cy="409575"/>
          <a:chOff x="3981450" y="1019175"/>
          <a:chExt cx="1428750" cy="409575"/>
        </a:xfrm>
      </xdr:grpSpPr>
      <xdr:sp macro="" textlink="">
        <xdr:nvSpPr>
          <xdr:cNvPr id="35" name="Rectangle 23">
            <a:extLst>
              <a:ext uri="{FF2B5EF4-FFF2-40B4-BE49-F238E27FC236}">
                <a16:creationId xmlns:a16="http://schemas.microsoft.com/office/drawing/2014/main" id="{52970591-C52A-1D92-0823-0561333CC909}"/>
              </a:ext>
            </a:extLst>
          </xdr:cNvPr>
          <xdr:cNvSpPr>
            <a:spLocks noChangeArrowheads="1"/>
          </xdr:cNvSpPr>
        </xdr:nvSpPr>
        <xdr:spPr bwMode="auto">
          <a:xfrm>
            <a:off x="3981450" y="1019175"/>
            <a:ext cx="289747"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36" name="Rectangle 24">
            <a:extLst>
              <a:ext uri="{FF2B5EF4-FFF2-40B4-BE49-F238E27FC236}">
                <a16:creationId xmlns:a16="http://schemas.microsoft.com/office/drawing/2014/main" id="{0C90E5B6-AB59-D473-59BD-B2D1EBE46828}"/>
              </a:ext>
            </a:extLst>
          </xdr:cNvPr>
          <xdr:cNvSpPr>
            <a:spLocks noChangeArrowheads="1"/>
          </xdr:cNvSpPr>
        </xdr:nvSpPr>
        <xdr:spPr bwMode="auto">
          <a:xfrm>
            <a:off x="4271197" y="1019175"/>
            <a:ext cx="279755"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37" name="Rectangle 25">
            <a:extLst>
              <a:ext uri="{FF2B5EF4-FFF2-40B4-BE49-F238E27FC236}">
                <a16:creationId xmlns:a16="http://schemas.microsoft.com/office/drawing/2014/main" id="{F8EC874C-E9FB-F28E-642B-294F16402100}"/>
              </a:ext>
            </a:extLst>
          </xdr:cNvPr>
          <xdr:cNvSpPr>
            <a:spLocks noChangeArrowheads="1"/>
          </xdr:cNvSpPr>
        </xdr:nvSpPr>
        <xdr:spPr bwMode="auto">
          <a:xfrm>
            <a:off x="4550952" y="1019175"/>
            <a:ext cx="289747"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38" name="Rectangle 26">
            <a:extLst>
              <a:ext uri="{FF2B5EF4-FFF2-40B4-BE49-F238E27FC236}">
                <a16:creationId xmlns:a16="http://schemas.microsoft.com/office/drawing/2014/main" id="{4774F9C5-4A6E-B335-C491-52022FFA0638}"/>
              </a:ext>
            </a:extLst>
          </xdr:cNvPr>
          <xdr:cNvSpPr>
            <a:spLocks noChangeArrowheads="1"/>
          </xdr:cNvSpPr>
        </xdr:nvSpPr>
        <xdr:spPr bwMode="auto">
          <a:xfrm>
            <a:off x="4840698" y="1019175"/>
            <a:ext cx="279755"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39" name="Rectangle 27">
            <a:extLst>
              <a:ext uri="{FF2B5EF4-FFF2-40B4-BE49-F238E27FC236}">
                <a16:creationId xmlns:a16="http://schemas.microsoft.com/office/drawing/2014/main" id="{2A795D2A-F370-D9AE-051A-1632B7C2F54F}"/>
              </a:ext>
            </a:extLst>
          </xdr:cNvPr>
          <xdr:cNvSpPr>
            <a:spLocks noChangeArrowheads="1"/>
          </xdr:cNvSpPr>
        </xdr:nvSpPr>
        <xdr:spPr bwMode="auto">
          <a:xfrm>
            <a:off x="5120453" y="1019175"/>
            <a:ext cx="289747"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en-US" altLang="ja-JP"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94</xdr:row>
      <xdr:rowOff>0</xdr:rowOff>
    </xdr:from>
    <xdr:to>
      <xdr:col>10</xdr:col>
      <xdr:colOff>0</xdr:colOff>
      <xdr:row>96</xdr:row>
      <xdr:rowOff>0</xdr:rowOff>
    </xdr:to>
    <xdr:grpSp>
      <xdr:nvGrpSpPr>
        <xdr:cNvPr id="40" name="グループ化 3">
          <a:extLst>
            <a:ext uri="{FF2B5EF4-FFF2-40B4-BE49-F238E27FC236}">
              <a16:creationId xmlns:a16="http://schemas.microsoft.com/office/drawing/2014/main" id="{E8F52B28-65E0-460C-A1F0-F67CDFF77A87}"/>
            </a:ext>
          </a:extLst>
        </xdr:cNvPr>
        <xdr:cNvGrpSpPr>
          <a:grpSpLocks/>
        </xdr:cNvGrpSpPr>
      </xdr:nvGrpSpPr>
      <xdr:grpSpPr bwMode="auto">
        <a:xfrm>
          <a:off x="6172200" y="21697950"/>
          <a:ext cx="857250" cy="409575"/>
          <a:chOff x="6029325" y="1019175"/>
          <a:chExt cx="857250" cy="409575"/>
        </a:xfrm>
      </xdr:grpSpPr>
      <xdr:sp macro="" textlink="">
        <xdr:nvSpPr>
          <xdr:cNvPr id="41" name="Rectangle 28">
            <a:extLst>
              <a:ext uri="{FF2B5EF4-FFF2-40B4-BE49-F238E27FC236}">
                <a16:creationId xmlns:a16="http://schemas.microsoft.com/office/drawing/2014/main" id="{F1B27D48-E7BE-CBF0-B607-3A3E065B2089}"/>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42" name="Rectangle 29">
            <a:extLst>
              <a:ext uri="{FF2B5EF4-FFF2-40B4-BE49-F238E27FC236}">
                <a16:creationId xmlns:a16="http://schemas.microsoft.com/office/drawing/2014/main" id="{981BC59D-FE8C-0B28-A3BD-86B8DA4B9D9A}"/>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43" name="Rectangle 29">
            <a:extLst>
              <a:ext uri="{FF2B5EF4-FFF2-40B4-BE49-F238E27FC236}">
                <a16:creationId xmlns:a16="http://schemas.microsoft.com/office/drawing/2014/main" id="{EA52F31F-1C13-262C-26DA-117E3B94FDC6}"/>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124</xdr:row>
      <xdr:rowOff>0</xdr:rowOff>
    </xdr:from>
    <xdr:to>
      <xdr:col>7</xdr:col>
      <xdr:colOff>676275</xdr:colOff>
      <xdr:row>126</xdr:row>
      <xdr:rowOff>0</xdr:rowOff>
    </xdr:to>
    <xdr:grpSp>
      <xdr:nvGrpSpPr>
        <xdr:cNvPr id="44" name="グループ化 4">
          <a:extLst>
            <a:ext uri="{FF2B5EF4-FFF2-40B4-BE49-F238E27FC236}">
              <a16:creationId xmlns:a16="http://schemas.microsoft.com/office/drawing/2014/main" id="{FB8686D2-C1ED-41DD-8FF6-2708F37F3029}"/>
            </a:ext>
          </a:extLst>
        </xdr:cNvPr>
        <xdr:cNvGrpSpPr>
          <a:grpSpLocks/>
        </xdr:cNvGrpSpPr>
      </xdr:nvGrpSpPr>
      <xdr:grpSpPr bwMode="auto">
        <a:xfrm>
          <a:off x="4114800" y="28517850"/>
          <a:ext cx="1362075" cy="409575"/>
          <a:chOff x="3981450" y="1019175"/>
          <a:chExt cx="1428750" cy="409575"/>
        </a:xfrm>
      </xdr:grpSpPr>
      <xdr:sp macro="" textlink="">
        <xdr:nvSpPr>
          <xdr:cNvPr id="45" name="Rectangle 23">
            <a:extLst>
              <a:ext uri="{FF2B5EF4-FFF2-40B4-BE49-F238E27FC236}">
                <a16:creationId xmlns:a16="http://schemas.microsoft.com/office/drawing/2014/main" id="{9FF41DFA-0427-0255-25C1-3F25DEB19569}"/>
              </a:ext>
            </a:extLst>
          </xdr:cNvPr>
          <xdr:cNvSpPr>
            <a:spLocks noChangeArrowheads="1"/>
          </xdr:cNvSpPr>
        </xdr:nvSpPr>
        <xdr:spPr bwMode="auto">
          <a:xfrm>
            <a:off x="3981450" y="1019175"/>
            <a:ext cx="289747"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46" name="Rectangle 24">
            <a:extLst>
              <a:ext uri="{FF2B5EF4-FFF2-40B4-BE49-F238E27FC236}">
                <a16:creationId xmlns:a16="http://schemas.microsoft.com/office/drawing/2014/main" id="{5CD297C1-B2DE-9E25-DA15-A96097883FA9}"/>
              </a:ext>
            </a:extLst>
          </xdr:cNvPr>
          <xdr:cNvSpPr>
            <a:spLocks noChangeArrowheads="1"/>
          </xdr:cNvSpPr>
        </xdr:nvSpPr>
        <xdr:spPr bwMode="auto">
          <a:xfrm>
            <a:off x="4271197" y="1019175"/>
            <a:ext cx="279755"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47" name="Rectangle 25">
            <a:extLst>
              <a:ext uri="{FF2B5EF4-FFF2-40B4-BE49-F238E27FC236}">
                <a16:creationId xmlns:a16="http://schemas.microsoft.com/office/drawing/2014/main" id="{AACCDB1C-A134-49B9-3D8C-A266AE6C0786}"/>
              </a:ext>
            </a:extLst>
          </xdr:cNvPr>
          <xdr:cNvSpPr>
            <a:spLocks noChangeArrowheads="1"/>
          </xdr:cNvSpPr>
        </xdr:nvSpPr>
        <xdr:spPr bwMode="auto">
          <a:xfrm>
            <a:off x="4550952" y="1019175"/>
            <a:ext cx="289747"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48" name="Rectangle 26">
            <a:extLst>
              <a:ext uri="{FF2B5EF4-FFF2-40B4-BE49-F238E27FC236}">
                <a16:creationId xmlns:a16="http://schemas.microsoft.com/office/drawing/2014/main" id="{4CEC4B94-38F5-0CF9-30B0-B92F75929A93}"/>
              </a:ext>
            </a:extLst>
          </xdr:cNvPr>
          <xdr:cNvSpPr>
            <a:spLocks noChangeArrowheads="1"/>
          </xdr:cNvSpPr>
        </xdr:nvSpPr>
        <xdr:spPr bwMode="auto">
          <a:xfrm>
            <a:off x="4840698" y="1019175"/>
            <a:ext cx="279755"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49" name="Rectangle 27">
            <a:extLst>
              <a:ext uri="{FF2B5EF4-FFF2-40B4-BE49-F238E27FC236}">
                <a16:creationId xmlns:a16="http://schemas.microsoft.com/office/drawing/2014/main" id="{7D143B14-1C13-48AA-DB68-A40D1E75E125}"/>
              </a:ext>
            </a:extLst>
          </xdr:cNvPr>
          <xdr:cNvSpPr>
            <a:spLocks noChangeArrowheads="1"/>
          </xdr:cNvSpPr>
        </xdr:nvSpPr>
        <xdr:spPr bwMode="auto">
          <a:xfrm>
            <a:off x="5120453" y="1019175"/>
            <a:ext cx="289747"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en-US" altLang="ja-JP"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124</xdr:row>
      <xdr:rowOff>0</xdr:rowOff>
    </xdr:from>
    <xdr:to>
      <xdr:col>10</xdr:col>
      <xdr:colOff>0</xdr:colOff>
      <xdr:row>126</xdr:row>
      <xdr:rowOff>0</xdr:rowOff>
    </xdr:to>
    <xdr:grpSp>
      <xdr:nvGrpSpPr>
        <xdr:cNvPr id="50" name="グループ化 3">
          <a:extLst>
            <a:ext uri="{FF2B5EF4-FFF2-40B4-BE49-F238E27FC236}">
              <a16:creationId xmlns:a16="http://schemas.microsoft.com/office/drawing/2014/main" id="{62E3CB02-B7D9-49D0-8840-DA852F94779F}"/>
            </a:ext>
          </a:extLst>
        </xdr:cNvPr>
        <xdr:cNvGrpSpPr>
          <a:grpSpLocks/>
        </xdr:cNvGrpSpPr>
      </xdr:nvGrpSpPr>
      <xdr:grpSpPr bwMode="auto">
        <a:xfrm>
          <a:off x="6172200" y="28517850"/>
          <a:ext cx="857250" cy="409575"/>
          <a:chOff x="6029325" y="1019175"/>
          <a:chExt cx="857250" cy="409575"/>
        </a:xfrm>
      </xdr:grpSpPr>
      <xdr:sp macro="" textlink="">
        <xdr:nvSpPr>
          <xdr:cNvPr id="51" name="Rectangle 28">
            <a:extLst>
              <a:ext uri="{FF2B5EF4-FFF2-40B4-BE49-F238E27FC236}">
                <a16:creationId xmlns:a16="http://schemas.microsoft.com/office/drawing/2014/main" id="{4E19A615-4C5D-FA83-B5D5-4B691AD592AA}"/>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52" name="Rectangle 29">
            <a:extLst>
              <a:ext uri="{FF2B5EF4-FFF2-40B4-BE49-F238E27FC236}">
                <a16:creationId xmlns:a16="http://schemas.microsoft.com/office/drawing/2014/main" id="{82CDA6CD-6882-5F42-2684-CE76F39E2526}"/>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53" name="Rectangle 29">
            <a:extLst>
              <a:ext uri="{FF2B5EF4-FFF2-40B4-BE49-F238E27FC236}">
                <a16:creationId xmlns:a16="http://schemas.microsoft.com/office/drawing/2014/main" id="{001DC2D4-D1F6-5434-F2EB-90FDB7D0FE0F}"/>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154</xdr:row>
      <xdr:rowOff>0</xdr:rowOff>
    </xdr:from>
    <xdr:to>
      <xdr:col>7</xdr:col>
      <xdr:colOff>676275</xdr:colOff>
      <xdr:row>156</xdr:row>
      <xdr:rowOff>0</xdr:rowOff>
    </xdr:to>
    <xdr:grpSp>
      <xdr:nvGrpSpPr>
        <xdr:cNvPr id="54" name="グループ化 4">
          <a:extLst>
            <a:ext uri="{FF2B5EF4-FFF2-40B4-BE49-F238E27FC236}">
              <a16:creationId xmlns:a16="http://schemas.microsoft.com/office/drawing/2014/main" id="{17D7603E-894E-4E93-B9DD-6D97A6171061}"/>
            </a:ext>
          </a:extLst>
        </xdr:cNvPr>
        <xdr:cNvGrpSpPr>
          <a:grpSpLocks/>
        </xdr:cNvGrpSpPr>
      </xdr:nvGrpSpPr>
      <xdr:grpSpPr bwMode="auto">
        <a:xfrm>
          <a:off x="4114800" y="35337750"/>
          <a:ext cx="1362075" cy="409575"/>
          <a:chOff x="3981450" y="1019175"/>
          <a:chExt cx="1428750" cy="409575"/>
        </a:xfrm>
      </xdr:grpSpPr>
      <xdr:sp macro="" textlink="">
        <xdr:nvSpPr>
          <xdr:cNvPr id="55" name="Rectangle 23">
            <a:extLst>
              <a:ext uri="{FF2B5EF4-FFF2-40B4-BE49-F238E27FC236}">
                <a16:creationId xmlns:a16="http://schemas.microsoft.com/office/drawing/2014/main" id="{ADC906BE-EBA6-A784-2122-11C1A9F40AFA}"/>
              </a:ext>
            </a:extLst>
          </xdr:cNvPr>
          <xdr:cNvSpPr>
            <a:spLocks noChangeArrowheads="1"/>
          </xdr:cNvSpPr>
        </xdr:nvSpPr>
        <xdr:spPr bwMode="auto">
          <a:xfrm>
            <a:off x="3981450" y="1019175"/>
            <a:ext cx="289747"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56" name="Rectangle 24">
            <a:extLst>
              <a:ext uri="{FF2B5EF4-FFF2-40B4-BE49-F238E27FC236}">
                <a16:creationId xmlns:a16="http://schemas.microsoft.com/office/drawing/2014/main" id="{BD1E237E-7E9F-8E19-172C-0C5027A23C98}"/>
              </a:ext>
            </a:extLst>
          </xdr:cNvPr>
          <xdr:cNvSpPr>
            <a:spLocks noChangeArrowheads="1"/>
          </xdr:cNvSpPr>
        </xdr:nvSpPr>
        <xdr:spPr bwMode="auto">
          <a:xfrm>
            <a:off x="4271197" y="1019175"/>
            <a:ext cx="279755"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57" name="Rectangle 25">
            <a:extLst>
              <a:ext uri="{FF2B5EF4-FFF2-40B4-BE49-F238E27FC236}">
                <a16:creationId xmlns:a16="http://schemas.microsoft.com/office/drawing/2014/main" id="{ECE4DCB9-36A9-C31C-C97F-7E66BEA2BC9F}"/>
              </a:ext>
            </a:extLst>
          </xdr:cNvPr>
          <xdr:cNvSpPr>
            <a:spLocks noChangeArrowheads="1"/>
          </xdr:cNvSpPr>
        </xdr:nvSpPr>
        <xdr:spPr bwMode="auto">
          <a:xfrm>
            <a:off x="4550952" y="1019175"/>
            <a:ext cx="289747"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58" name="Rectangle 26">
            <a:extLst>
              <a:ext uri="{FF2B5EF4-FFF2-40B4-BE49-F238E27FC236}">
                <a16:creationId xmlns:a16="http://schemas.microsoft.com/office/drawing/2014/main" id="{BCAB99A6-AAF7-CF14-528A-A4F869439548}"/>
              </a:ext>
            </a:extLst>
          </xdr:cNvPr>
          <xdr:cNvSpPr>
            <a:spLocks noChangeArrowheads="1"/>
          </xdr:cNvSpPr>
        </xdr:nvSpPr>
        <xdr:spPr bwMode="auto">
          <a:xfrm>
            <a:off x="4840698" y="1019175"/>
            <a:ext cx="279755"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59" name="Rectangle 27">
            <a:extLst>
              <a:ext uri="{FF2B5EF4-FFF2-40B4-BE49-F238E27FC236}">
                <a16:creationId xmlns:a16="http://schemas.microsoft.com/office/drawing/2014/main" id="{B9D808D3-65AF-AC39-9FF4-ED9FEE53FF44}"/>
              </a:ext>
            </a:extLst>
          </xdr:cNvPr>
          <xdr:cNvSpPr>
            <a:spLocks noChangeArrowheads="1"/>
          </xdr:cNvSpPr>
        </xdr:nvSpPr>
        <xdr:spPr bwMode="auto">
          <a:xfrm>
            <a:off x="5120453" y="1019175"/>
            <a:ext cx="289747"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en-US" altLang="ja-JP"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154</xdr:row>
      <xdr:rowOff>0</xdr:rowOff>
    </xdr:from>
    <xdr:to>
      <xdr:col>10</xdr:col>
      <xdr:colOff>0</xdr:colOff>
      <xdr:row>156</xdr:row>
      <xdr:rowOff>0</xdr:rowOff>
    </xdr:to>
    <xdr:grpSp>
      <xdr:nvGrpSpPr>
        <xdr:cNvPr id="60" name="グループ化 3">
          <a:extLst>
            <a:ext uri="{FF2B5EF4-FFF2-40B4-BE49-F238E27FC236}">
              <a16:creationId xmlns:a16="http://schemas.microsoft.com/office/drawing/2014/main" id="{4E9C098F-E230-4BD3-99F5-2AE07FD46516}"/>
            </a:ext>
          </a:extLst>
        </xdr:cNvPr>
        <xdr:cNvGrpSpPr>
          <a:grpSpLocks/>
        </xdr:cNvGrpSpPr>
      </xdr:nvGrpSpPr>
      <xdr:grpSpPr bwMode="auto">
        <a:xfrm>
          <a:off x="6172200" y="35337750"/>
          <a:ext cx="857250" cy="409575"/>
          <a:chOff x="6029325" y="1019175"/>
          <a:chExt cx="857250" cy="409575"/>
        </a:xfrm>
      </xdr:grpSpPr>
      <xdr:sp macro="" textlink="">
        <xdr:nvSpPr>
          <xdr:cNvPr id="61" name="Rectangle 28">
            <a:extLst>
              <a:ext uri="{FF2B5EF4-FFF2-40B4-BE49-F238E27FC236}">
                <a16:creationId xmlns:a16="http://schemas.microsoft.com/office/drawing/2014/main" id="{49F8B665-1BC4-094F-2117-38F1630C53EE}"/>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62" name="Rectangle 29">
            <a:extLst>
              <a:ext uri="{FF2B5EF4-FFF2-40B4-BE49-F238E27FC236}">
                <a16:creationId xmlns:a16="http://schemas.microsoft.com/office/drawing/2014/main" id="{5329B774-45ED-044F-2A90-98EE2A6F52AD}"/>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63" name="Rectangle 29">
            <a:extLst>
              <a:ext uri="{FF2B5EF4-FFF2-40B4-BE49-F238E27FC236}">
                <a16:creationId xmlns:a16="http://schemas.microsoft.com/office/drawing/2014/main" id="{E7979668-9324-A482-7231-FEDAFA198272}"/>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184</xdr:row>
      <xdr:rowOff>0</xdr:rowOff>
    </xdr:from>
    <xdr:to>
      <xdr:col>7</xdr:col>
      <xdr:colOff>676275</xdr:colOff>
      <xdr:row>186</xdr:row>
      <xdr:rowOff>0</xdr:rowOff>
    </xdr:to>
    <xdr:grpSp>
      <xdr:nvGrpSpPr>
        <xdr:cNvPr id="11264" name="グループ化 4">
          <a:extLst>
            <a:ext uri="{FF2B5EF4-FFF2-40B4-BE49-F238E27FC236}">
              <a16:creationId xmlns:a16="http://schemas.microsoft.com/office/drawing/2014/main" id="{F9A8A19A-B23A-47AD-B029-DB769DC50684}"/>
            </a:ext>
          </a:extLst>
        </xdr:cNvPr>
        <xdr:cNvGrpSpPr>
          <a:grpSpLocks/>
        </xdr:cNvGrpSpPr>
      </xdr:nvGrpSpPr>
      <xdr:grpSpPr bwMode="auto">
        <a:xfrm>
          <a:off x="4114800" y="42157650"/>
          <a:ext cx="1362075" cy="409575"/>
          <a:chOff x="3981450" y="1019175"/>
          <a:chExt cx="1428750" cy="409575"/>
        </a:xfrm>
      </xdr:grpSpPr>
      <xdr:sp macro="" textlink="">
        <xdr:nvSpPr>
          <xdr:cNvPr id="11265" name="Rectangle 23">
            <a:extLst>
              <a:ext uri="{FF2B5EF4-FFF2-40B4-BE49-F238E27FC236}">
                <a16:creationId xmlns:a16="http://schemas.microsoft.com/office/drawing/2014/main" id="{D17A55C8-7B98-BEFE-0C2E-E6F46C7BC4B4}"/>
              </a:ext>
            </a:extLst>
          </xdr:cNvPr>
          <xdr:cNvSpPr>
            <a:spLocks noChangeArrowheads="1"/>
          </xdr:cNvSpPr>
        </xdr:nvSpPr>
        <xdr:spPr bwMode="auto">
          <a:xfrm>
            <a:off x="3981450" y="1019175"/>
            <a:ext cx="289747"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266" name="Rectangle 24">
            <a:extLst>
              <a:ext uri="{FF2B5EF4-FFF2-40B4-BE49-F238E27FC236}">
                <a16:creationId xmlns:a16="http://schemas.microsoft.com/office/drawing/2014/main" id="{37E3B5D2-BB50-BABE-B27C-0D409E5BD391}"/>
              </a:ext>
            </a:extLst>
          </xdr:cNvPr>
          <xdr:cNvSpPr>
            <a:spLocks noChangeArrowheads="1"/>
          </xdr:cNvSpPr>
        </xdr:nvSpPr>
        <xdr:spPr bwMode="auto">
          <a:xfrm>
            <a:off x="4271197" y="1019175"/>
            <a:ext cx="279755"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267" name="Rectangle 25">
            <a:extLst>
              <a:ext uri="{FF2B5EF4-FFF2-40B4-BE49-F238E27FC236}">
                <a16:creationId xmlns:a16="http://schemas.microsoft.com/office/drawing/2014/main" id="{E7126A06-A6CF-2BB2-ECA6-090275EB6961}"/>
              </a:ext>
            </a:extLst>
          </xdr:cNvPr>
          <xdr:cNvSpPr>
            <a:spLocks noChangeArrowheads="1"/>
          </xdr:cNvSpPr>
        </xdr:nvSpPr>
        <xdr:spPr bwMode="auto">
          <a:xfrm>
            <a:off x="4550952" y="1019175"/>
            <a:ext cx="289747"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268" name="Rectangle 26">
            <a:extLst>
              <a:ext uri="{FF2B5EF4-FFF2-40B4-BE49-F238E27FC236}">
                <a16:creationId xmlns:a16="http://schemas.microsoft.com/office/drawing/2014/main" id="{29F7069F-37F2-3346-3ACF-C7AD2BBBBE48}"/>
              </a:ext>
            </a:extLst>
          </xdr:cNvPr>
          <xdr:cNvSpPr>
            <a:spLocks noChangeArrowheads="1"/>
          </xdr:cNvSpPr>
        </xdr:nvSpPr>
        <xdr:spPr bwMode="auto">
          <a:xfrm>
            <a:off x="4840698" y="1019175"/>
            <a:ext cx="279755"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269" name="Rectangle 27">
            <a:extLst>
              <a:ext uri="{FF2B5EF4-FFF2-40B4-BE49-F238E27FC236}">
                <a16:creationId xmlns:a16="http://schemas.microsoft.com/office/drawing/2014/main" id="{FB4FC266-0A49-5C2A-1093-BF8DC03AEA57}"/>
              </a:ext>
            </a:extLst>
          </xdr:cNvPr>
          <xdr:cNvSpPr>
            <a:spLocks noChangeArrowheads="1"/>
          </xdr:cNvSpPr>
        </xdr:nvSpPr>
        <xdr:spPr bwMode="auto">
          <a:xfrm>
            <a:off x="5120453" y="1019175"/>
            <a:ext cx="289747"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en-US" altLang="ja-JP"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184</xdr:row>
      <xdr:rowOff>0</xdr:rowOff>
    </xdr:from>
    <xdr:to>
      <xdr:col>10</xdr:col>
      <xdr:colOff>0</xdr:colOff>
      <xdr:row>186</xdr:row>
      <xdr:rowOff>0</xdr:rowOff>
    </xdr:to>
    <xdr:grpSp>
      <xdr:nvGrpSpPr>
        <xdr:cNvPr id="11270" name="グループ化 3">
          <a:extLst>
            <a:ext uri="{FF2B5EF4-FFF2-40B4-BE49-F238E27FC236}">
              <a16:creationId xmlns:a16="http://schemas.microsoft.com/office/drawing/2014/main" id="{25E72AD9-0FC8-4615-AA28-277AAB69D9CE}"/>
            </a:ext>
          </a:extLst>
        </xdr:cNvPr>
        <xdr:cNvGrpSpPr>
          <a:grpSpLocks/>
        </xdr:cNvGrpSpPr>
      </xdr:nvGrpSpPr>
      <xdr:grpSpPr bwMode="auto">
        <a:xfrm>
          <a:off x="6172200" y="42157650"/>
          <a:ext cx="857250" cy="409575"/>
          <a:chOff x="6029325" y="1019175"/>
          <a:chExt cx="857250" cy="409575"/>
        </a:xfrm>
      </xdr:grpSpPr>
      <xdr:sp macro="" textlink="">
        <xdr:nvSpPr>
          <xdr:cNvPr id="11271" name="Rectangle 28">
            <a:extLst>
              <a:ext uri="{FF2B5EF4-FFF2-40B4-BE49-F238E27FC236}">
                <a16:creationId xmlns:a16="http://schemas.microsoft.com/office/drawing/2014/main" id="{51ECF0EC-D779-1E92-D69A-EDC91B695753}"/>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272" name="Rectangle 29">
            <a:extLst>
              <a:ext uri="{FF2B5EF4-FFF2-40B4-BE49-F238E27FC236}">
                <a16:creationId xmlns:a16="http://schemas.microsoft.com/office/drawing/2014/main" id="{5C2F63B7-B789-BAA7-F7D4-67D030568AEB}"/>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273" name="Rectangle 29">
            <a:extLst>
              <a:ext uri="{FF2B5EF4-FFF2-40B4-BE49-F238E27FC236}">
                <a16:creationId xmlns:a16="http://schemas.microsoft.com/office/drawing/2014/main" id="{F98A126F-518A-8AB7-C298-B26F8E686D09}"/>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8</xdr:col>
      <xdr:colOff>676275</xdr:colOff>
      <xdr:row>64</xdr:row>
      <xdr:rowOff>0</xdr:rowOff>
    </xdr:from>
    <xdr:to>
      <xdr:col>9</xdr:col>
      <xdr:colOff>847725</xdr:colOff>
      <xdr:row>66</xdr:row>
      <xdr:rowOff>0</xdr:rowOff>
    </xdr:to>
    <xdr:grpSp>
      <xdr:nvGrpSpPr>
        <xdr:cNvPr id="11274" name="グループ化 3">
          <a:extLst>
            <a:ext uri="{FF2B5EF4-FFF2-40B4-BE49-F238E27FC236}">
              <a16:creationId xmlns:a16="http://schemas.microsoft.com/office/drawing/2014/main" id="{6CD0EED6-24DD-42B9-814C-C78C322FB9BD}"/>
            </a:ext>
          </a:extLst>
        </xdr:cNvPr>
        <xdr:cNvGrpSpPr>
          <a:grpSpLocks/>
        </xdr:cNvGrpSpPr>
      </xdr:nvGrpSpPr>
      <xdr:grpSpPr bwMode="auto">
        <a:xfrm>
          <a:off x="6162675" y="14878050"/>
          <a:ext cx="857250" cy="409575"/>
          <a:chOff x="6029325" y="1019175"/>
          <a:chExt cx="857250" cy="409575"/>
        </a:xfrm>
      </xdr:grpSpPr>
      <xdr:sp macro="" textlink="">
        <xdr:nvSpPr>
          <xdr:cNvPr id="11275" name="Rectangle 28">
            <a:extLst>
              <a:ext uri="{FF2B5EF4-FFF2-40B4-BE49-F238E27FC236}">
                <a16:creationId xmlns:a16="http://schemas.microsoft.com/office/drawing/2014/main" id="{6E14B732-853F-5B98-367A-184A52AAF2F9}"/>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276" name="Rectangle 29">
            <a:extLst>
              <a:ext uri="{FF2B5EF4-FFF2-40B4-BE49-F238E27FC236}">
                <a16:creationId xmlns:a16="http://schemas.microsoft.com/office/drawing/2014/main" id="{CCF27C24-BF0C-F165-7FB3-C27340279967}"/>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277" name="Rectangle 29">
            <a:extLst>
              <a:ext uri="{FF2B5EF4-FFF2-40B4-BE49-F238E27FC236}">
                <a16:creationId xmlns:a16="http://schemas.microsoft.com/office/drawing/2014/main" id="{394DC8D1-5295-8A0C-21A1-D47D405AD08C}"/>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64</xdr:row>
      <xdr:rowOff>0</xdr:rowOff>
    </xdr:from>
    <xdr:to>
      <xdr:col>10</xdr:col>
      <xdr:colOff>0</xdr:colOff>
      <xdr:row>66</xdr:row>
      <xdr:rowOff>0</xdr:rowOff>
    </xdr:to>
    <xdr:grpSp>
      <xdr:nvGrpSpPr>
        <xdr:cNvPr id="11278" name="グループ化 3">
          <a:extLst>
            <a:ext uri="{FF2B5EF4-FFF2-40B4-BE49-F238E27FC236}">
              <a16:creationId xmlns:a16="http://schemas.microsoft.com/office/drawing/2014/main" id="{926500E9-C1D1-420E-8E05-273031B950BE}"/>
            </a:ext>
          </a:extLst>
        </xdr:cNvPr>
        <xdr:cNvGrpSpPr>
          <a:grpSpLocks/>
        </xdr:cNvGrpSpPr>
      </xdr:nvGrpSpPr>
      <xdr:grpSpPr bwMode="auto">
        <a:xfrm>
          <a:off x="6172200" y="14878050"/>
          <a:ext cx="857250" cy="409575"/>
          <a:chOff x="6029325" y="1019175"/>
          <a:chExt cx="857250" cy="409575"/>
        </a:xfrm>
      </xdr:grpSpPr>
      <xdr:sp macro="" textlink="">
        <xdr:nvSpPr>
          <xdr:cNvPr id="11279" name="Rectangle 28">
            <a:extLst>
              <a:ext uri="{FF2B5EF4-FFF2-40B4-BE49-F238E27FC236}">
                <a16:creationId xmlns:a16="http://schemas.microsoft.com/office/drawing/2014/main" id="{986A267F-B13E-0C88-D499-7605ED6633AC}"/>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280" name="Rectangle 29">
            <a:extLst>
              <a:ext uri="{FF2B5EF4-FFF2-40B4-BE49-F238E27FC236}">
                <a16:creationId xmlns:a16="http://schemas.microsoft.com/office/drawing/2014/main" id="{311AA62A-BC8B-F7D7-4EE8-BF07B1EC3A50}"/>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281" name="Rectangle 29">
            <a:extLst>
              <a:ext uri="{FF2B5EF4-FFF2-40B4-BE49-F238E27FC236}">
                <a16:creationId xmlns:a16="http://schemas.microsoft.com/office/drawing/2014/main" id="{3D707C15-343A-060F-2B81-58BD49E9DE83}"/>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8</xdr:col>
      <xdr:colOff>676275</xdr:colOff>
      <xdr:row>94</xdr:row>
      <xdr:rowOff>0</xdr:rowOff>
    </xdr:from>
    <xdr:to>
      <xdr:col>9</xdr:col>
      <xdr:colOff>847725</xdr:colOff>
      <xdr:row>96</xdr:row>
      <xdr:rowOff>0</xdr:rowOff>
    </xdr:to>
    <xdr:grpSp>
      <xdr:nvGrpSpPr>
        <xdr:cNvPr id="11282" name="グループ化 3">
          <a:extLst>
            <a:ext uri="{FF2B5EF4-FFF2-40B4-BE49-F238E27FC236}">
              <a16:creationId xmlns:a16="http://schemas.microsoft.com/office/drawing/2014/main" id="{47ED57C7-C865-4825-887A-B2549AC50E3F}"/>
            </a:ext>
          </a:extLst>
        </xdr:cNvPr>
        <xdr:cNvGrpSpPr>
          <a:grpSpLocks/>
        </xdr:cNvGrpSpPr>
      </xdr:nvGrpSpPr>
      <xdr:grpSpPr bwMode="auto">
        <a:xfrm>
          <a:off x="6162675" y="21697950"/>
          <a:ext cx="857250" cy="409575"/>
          <a:chOff x="6029325" y="1019175"/>
          <a:chExt cx="857250" cy="409575"/>
        </a:xfrm>
      </xdr:grpSpPr>
      <xdr:sp macro="" textlink="">
        <xdr:nvSpPr>
          <xdr:cNvPr id="11283" name="Rectangle 28">
            <a:extLst>
              <a:ext uri="{FF2B5EF4-FFF2-40B4-BE49-F238E27FC236}">
                <a16:creationId xmlns:a16="http://schemas.microsoft.com/office/drawing/2014/main" id="{B86B5922-12FA-C7ED-1320-3A27C6D2081B}"/>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284" name="Rectangle 29">
            <a:extLst>
              <a:ext uri="{FF2B5EF4-FFF2-40B4-BE49-F238E27FC236}">
                <a16:creationId xmlns:a16="http://schemas.microsoft.com/office/drawing/2014/main" id="{067F58FD-1CCA-388E-DFD7-6ADCF5331C72}"/>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285" name="Rectangle 29">
            <a:extLst>
              <a:ext uri="{FF2B5EF4-FFF2-40B4-BE49-F238E27FC236}">
                <a16:creationId xmlns:a16="http://schemas.microsoft.com/office/drawing/2014/main" id="{8AFC3B36-86CE-5425-4BC0-81682E0C18D1}"/>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94</xdr:row>
      <xdr:rowOff>0</xdr:rowOff>
    </xdr:from>
    <xdr:to>
      <xdr:col>10</xdr:col>
      <xdr:colOff>0</xdr:colOff>
      <xdr:row>96</xdr:row>
      <xdr:rowOff>0</xdr:rowOff>
    </xdr:to>
    <xdr:grpSp>
      <xdr:nvGrpSpPr>
        <xdr:cNvPr id="11286" name="グループ化 3">
          <a:extLst>
            <a:ext uri="{FF2B5EF4-FFF2-40B4-BE49-F238E27FC236}">
              <a16:creationId xmlns:a16="http://schemas.microsoft.com/office/drawing/2014/main" id="{0F633EC8-52D8-4CE1-92CB-127560758295}"/>
            </a:ext>
          </a:extLst>
        </xdr:cNvPr>
        <xdr:cNvGrpSpPr>
          <a:grpSpLocks/>
        </xdr:cNvGrpSpPr>
      </xdr:nvGrpSpPr>
      <xdr:grpSpPr bwMode="auto">
        <a:xfrm>
          <a:off x="6172200" y="21697950"/>
          <a:ext cx="857250" cy="409575"/>
          <a:chOff x="6029325" y="1019175"/>
          <a:chExt cx="857250" cy="409575"/>
        </a:xfrm>
      </xdr:grpSpPr>
      <xdr:sp macro="" textlink="">
        <xdr:nvSpPr>
          <xdr:cNvPr id="11294" name="Rectangle 28">
            <a:extLst>
              <a:ext uri="{FF2B5EF4-FFF2-40B4-BE49-F238E27FC236}">
                <a16:creationId xmlns:a16="http://schemas.microsoft.com/office/drawing/2014/main" id="{EC4CE849-9387-399E-31B4-DEC8079CC947}"/>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295" name="Rectangle 29">
            <a:extLst>
              <a:ext uri="{FF2B5EF4-FFF2-40B4-BE49-F238E27FC236}">
                <a16:creationId xmlns:a16="http://schemas.microsoft.com/office/drawing/2014/main" id="{45DDC550-BBB4-577D-A112-17AE264E963A}"/>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296" name="Rectangle 29">
            <a:extLst>
              <a:ext uri="{FF2B5EF4-FFF2-40B4-BE49-F238E27FC236}">
                <a16:creationId xmlns:a16="http://schemas.microsoft.com/office/drawing/2014/main" id="{99F6A66B-0D68-B6C4-B419-C613F523CAE5}"/>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8</xdr:col>
      <xdr:colOff>676275</xdr:colOff>
      <xdr:row>124</xdr:row>
      <xdr:rowOff>0</xdr:rowOff>
    </xdr:from>
    <xdr:to>
      <xdr:col>9</xdr:col>
      <xdr:colOff>847725</xdr:colOff>
      <xdr:row>126</xdr:row>
      <xdr:rowOff>0</xdr:rowOff>
    </xdr:to>
    <xdr:grpSp>
      <xdr:nvGrpSpPr>
        <xdr:cNvPr id="11297" name="グループ化 3">
          <a:extLst>
            <a:ext uri="{FF2B5EF4-FFF2-40B4-BE49-F238E27FC236}">
              <a16:creationId xmlns:a16="http://schemas.microsoft.com/office/drawing/2014/main" id="{7388108A-9D15-47B6-9119-80F8E651FD17}"/>
            </a:ext>
          </a:extLst>
        </xdr:cNvPr>
        <xdr:cNvGrpSpPr>
          <a:grpSpLocks/>
        </xdr:cNvGrpSpPr>
      </xdr:nvGrpSpPr>
      <xdr:grpSpPr bwMode="auto">
        <a:xfrm>
          <a:off x="6162675" y="28517850"/>
          <a:ext cx="857250" cy="409575"/>
          <a:chOff x="6029325" y="1019175"/>
          <a:chExt cx="857250" cy="409575"/>
        </a:xfrm>
      </xdr:grpSpPr>
      <xdr:sp macro="" textlink="">
        <xdr:nvSpPr>
          <xdr:cNvPr id="11298" name="Rectangle 28">
            <a:extLst>
              <a:ext uri="{FF2B5EF4-FFF2-40B4-BE49-F238E27FC236}">
                <a16:creationId xmlns:a16="http://schemas.microsoft.com/office/drawing/2014/main" id="{AF2F4B21-3BC0-5766-CABD-C05EAC14C823}"/>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299" name="Rectangle 29">
            <a:extLst>
              <a:ext uri="{FF2B5EF4-FFF2-40B4-BE49-F238E27FC236}">
                <a16:creationId xmlns:a16="http://schemas.microsoft.com/office/drawing/2014/main" id="{9319EA87-8825-7278-D5B1-60983827881F}"/>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300" name="Rectangle 29">
            <a:extLst>
              <a:ext uri="{FF2B5EF4-FFF2-40B4-BE49-F238E27FC236}">
                <a16:creationId xmlns:a16="http://schemas.microsoft.com/office/drawing/2014/main" id="{9C93D0C1-B500-31DB-5219-5F75F2F28054}"/>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124</xdr:row>
      <xdr:rowOff>0</xdr:rowOff>
    </xdr:from>
    <xdr:to>
      <xdr:col>10</xdr:col>
      <xdr:colOff>0</xdr:colOff>
      <xdr:row>126</xdr:row>
      <xdr:rowOff>0</xdr:rowOff>
    </xdr:to>
    <xdr:grpSp>
      <xdr:nvGrpSpPr>
        <xdr:cNvPr id="11301" name="グループ化 3">
          <a:extLst>
            <a:ext uri="{FF2B5EF4-FFF2-40B4-BE49-F238E27FC236}">
              <a16:creationId xmlns:a16="http://schemas.microsoft.com/office/drawing/2014/main" id="{B71B1CE1-F7D4-49C0-8D30-B464B6B1B3F0}"/>
            </a:ext>
          </a:extLst>
        </xdr:cNvPr>
        <xdr:cNvGrpSpPr>
          <a:grpSpLocks/>
        </xdr:cNvGrpSpPr>
      </xdr:nvGrpSpPr>
      <xdr:grpSpPr bwMode="auto">
        <a:xfrm>
          <a:off x="6172200" y="28517850"/>
          <a:ext cx="857250" cy="409575"/>
          <a:chOff x="6029325" y="1019175"/>
          <a:chExt cx="857250" cy="409575"/>
        </a:xfrm>
      </xdr:grpSpPr>
      <xdr:sp macro="" textlink="">
        <xdr:nvSpPr>
          <xdr:cNvPr id="11302" name="Rectangle 28">
            <a:extLst>
              <a:ext uri="{FF2B5EF4-FFF2-40B4-BE49-F238E27FC236}">
                <a16:creationId xmlns:a16="http://schemas.microsoft.com/office/drawing/2014/main" id="{4A37CAFF-BA9A-E1B6-8A1C-6B9C29F25822}"/>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303" name="Rectangle 29">
            <a:extLst>
              <a:ext uri="{FF2B5EF4-FFF2-40B4-BE49-F238E27FC236}">
                <a16:creationId xmlns:a16="http://schemas.microsoft.com/office/drawing/2014/main" id="{DC84861F-F98C-14D3-534B-3291AC93AF81}"/>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304" name="Rectangle 29">
            <a:extLst>
              <a:ext uri="{FF2B5EF4-FFF2-40B4-BE49-F238E27FC236}">
                <a16:creationId xmlns:a16="http://schemas.microsoft.com/office/drawing/2014/main" id="{92029273-F76D-FDE0-1931-83CBDA497703}"/>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8</xdr:col>
      <xdr:colOff>676275</xdr:colOff>
      <xdr:row>154</xdr:row>
      <xdr:rowOff>0</xdr:rowOff>
    </xdr:from>
    <xdr:to>
      <xdr:col>9</xdr:col>
      <xdr:colOff>847725</xdr:colOff>
      <xdr:row>156</xdr:row>
      <xdr:rowOff>0</xdr:rowOff>
    </xdr:to>
    <xdr:grpSp>
      <xdr:nvGrpSpPr>
        <xdr:cNvPr id="11305" name="グループ化 3">
          <a:extLst>
            <a:ext uri="{FF2B5EF4-FFF2-40B4-BE49-F238E27FC236}">
              <a16:creationId xmlns:a16="http://schemas.microsoft.com/office/drawing/2014/main" id="{12548C84-3ABD-4BC6-9F74-C7404410B280}"/>
            </a:ext>
          </a:extLst>
        </xdr:cNvPr>
        <xdr:cNvGrpSpPr>
          <a:grpSpLocks/>
        </xdr:cNvGrpSpPr>
      </xdr:nvGrpSpPr>
      <xdr:grpSpPr bwMode="auto">
        <a:xfrm>
          <a:off x="6162675" y="35337750"/>
          <a:ext cx="857250" cy="409575"/>
          <a:chOff x="6029325" y="1019175"/>
          <a:chExt cx="857250" cy="409575"/>
        </a:xfrm>
      </xdr:grpSpPr>
      <xdr:sp macro="" textlink="">
        <xdr:nvSpPr>
          <xdr:cNvPr id="11306" name="Rectangle 28">
            <a:extLst>
              <a:ext uri="{FF2B5EF4-FFF2-40B4-BE49-F238E27FC236}">
                <a16:creationId xmlns:a16="http://schemas.microsoft.com/office/drawing/2014/main" id="{D1876B5D-CF68-620F-C3C6-16664A6E9CE6}"/>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307" name="Rectangle 29">
            <a:extLst>
              <a:ext uri="{FF2B5EF4-FFF2-40B4-BE49-F238E27FC236}">
                <a16:creationId xmlns:a16="http://schemas.microsoft.com/office/drawing/2014/main" id="{F9D86C5A-4840-9A9B-CE6D-385CB6329385}"/>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308" name="Rectangle 29">
            <a:extLst>
              <a:ext uri="{FF2B5EF4-FFF2-40B4-BE49-F238E27FC236}">
                <a16:creationId xmlns:a16="http://schemas.microsoft.com/office/drawing/2014/main" id="{E6CC7654-CA65-9A6B-970D-EEBAE6C4CC34}"/>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154</xdr:row>
      <xdr:rowOff>0</xdr:rowOff>
    </xdr:from>
    <xdr:to>
      <xdr:col>10</xdr:col>
      <xdr:colOff>0</xdr:colOff>
      <xdr:row>156</xdr:row>
      <xdr:rowOff>0</xdr:rowOff>
    </xdr:to>
    <xdr:grpSp>
      <xdr:nvGrpSpPr>
        <xdr:cNvPr id="11309" name="グループ化 3">
          <a:extLst>
            <a:ext uri="{FF2B5EF4-FFF2-40B4-BE49-F238E27FC236}">
              <a16:creationId xmlns:a16="http://schemas.microsoft.com/office/drawing/2014/main" id="{4B34A925-4E6F-4473-B2A5-64C7EB07F66B}"/>
            </a:ext>
          </a:extLst>
        </xdr:cNvPr>
        <xdr:cNvGrpSpPr>
          <a:grpSpLocks/>
        </xdr:cNvGrpSpPr>
      </xdr:nvGrpSpPr>
      <xdr:grpSpPr bwMode="auto">
        <a:xfrm>
          <a:off x="6172200" y="35337750"/>
          <a:ext cx="857250" cy="409575"/>
          <a:chOff x="6029325" y="1019175"/>
          <a:chExt cx="857250" cy="409575"/>
        </a:xfrm>
      </xdr:grpSpPr>
      <xdr:sp macro="" textlink="">
        <xdr:nvSpPr>
          <xdr:cNvPr id="11310" name="Rectangle 28">
            <a:extLst>
              <a:ext uri="{FF2B5EF4-FFF2-40B4-BE49-F238E27FC236}">
                <a16:creationId xmlns:a16="http://schemas.microsoft.com/office/drawing/2014/main" id="{F4FEF1EE-744F-F84B-08CD-AF4F09EC4E35}"/>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311" name="Rectangle 29">
            <a:extLst>
              <a:ext uri="{FF2B5EF4-FFF2-40B4-BE49-F238E27FC236}">
                <a16:creationId xmlns:a16="http://schemas.microsoft.com/office/drawing/2014/main" id="{BA8A024C-048B-2A4F-433C-59A65BFC1777}"/>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312" name="Rectangle 29">
            <a:extLst>
              <a:ext uri="{FF2B5EF4-FFF2-40B4-BE49-F238E27FC236}">
                <a16:creationId xmlns:a16="http://schemas.microsoft.com/office/drawing/2014/main" id="{0BDDED61-2453-7B46-0CC2-569BDC01073D}"/>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8</xdr:col>
      <xdr:colOff>676275</xdr:colOff>
      <xdr:row>184</xdr:row>
      <xdr:rowOff>0</xdr:rowOff>
    </xdr:from>
    <xdr:to>
      <xdr:col>9</xdr:col>
      <xdr:colOff>847725</xdr:colOff>
      <xdr:row>186</xdr:row>
      <xdr:rowOff>0</xdr:rowOff>
    </xdr:to>
    <xdr:grpSp>
      <xdr:nvGrpSpPr>
        <xdr:cNvPr id="11313" name="グループ化 3">
          <a:extLst>
            <a:ext uri="{FF2B5EF4-FFF2-40B4-BE49-F238E27FC236}">
              <a16:creationId xmlns:a16="http://schemas.microsoft.com/office/drawing/2014/main" id="{FAD2E28E-7C70-4E94-9ED4-E9E021974AFC}"/>
            </a:ext>
          </a:extLst>
        </xdr:cNvPr>
        <xdr:cNvGrpSpPr>
          <a:grpSpLocks/>
        </xdr:cNvGrpSpPr>
      </xdr:nvGrpSpPr>
      <xdr:grpSpPr bwMode="auto">
        <a:xfrm>
          <a:off x="6162675" y="42157650"/>
          <a:ext cx="857250" cy="409575"/>
          <a:chOff x="6029325" y="1019175"/>
          <a:chExt cx="857250" cy="409575"/>
        </a:xfrm>
      </xdr:grpSpPr>
      <xdr:sp macro="" textlink="">
        <xdr:nvSpPr>
          <xdr:cNvPr id="11314" name="Rectangle 28">
            <a:extLst>
              <a:ext uri="{FF2B5EF4-FFF2-40B4-BE49-F238E27FC236}">
                <a16:creationId xmlns:a16="http://schemas.microsoft.com/office/drawing/2014/main" id="{F74B96E3-9A4D-DD1C-A700-0CDBC8A5FB2D}"/>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315" name="Rectangle 29">
            <a:extLst>
              <a:ext uri="{FF2B5EF4-FFF2-40B4-BE49-F238E27FC236}">
                <a16:creationId xmlns:a16="http://schemas.microsoft.com/office/drawing/2014/main" id="{08FAE6E3-39CE-E1A0-5D72-DECD21B41102}"/>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316" name="Rectangle 29">
            <a:extLst>
              <a:ext uri="{FF2B5EF4-FFF2-40B4-BE49-F238E27FC236}">
                <a16:creationId xmlns:a16="http://schemas.microsoft.com/office/drawing/2014/main" id="{341B5321-1D4B-1B05-C32D-BD7851789E6C}"/>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184</xdr:row>
      <xdr:rowOff>0</xdr:rowOff>
    </xdr:from>
    <xdr:to>
      <xdr:col>10</xdr:col>
      <xdr:colOff>0</xdr:colOff>
      <xdr:row>186</xdr:row>
      <xdr:rowOff>0</xdr:rowOff>
    </xdr:to>
    <xdr:grpSp>
      <xdr:nvGrpSpPr>
        <xdr:cNvPr id="11317" name="グループ化 3">
          <a:extLst>
            <a:ext uri="{FF2B5EF4-FFF2-40B4-BE49-F238E27FC236}">
              <a16:creationId xmlns:a16="http://schemas.microsoft.com/office/drawing/2014/main" id="{8C0889A1-E5FA-43C6-818B-A821FBFEC357}"/>
            </a:ext>
          </a:extLst>
        </xdr:cNvPr>
        <xdr:cNvGrpSpPr>
          <a:grpSpLocks/>
        </xdr:cNvGrpSpPr>
      </xdr:nvGrpSpPr>
      <xdr:grpSpPr bwMode="auto">
        <a:xfrm>
          <a:off x="6172200" y="42157650"/>
          <a:ext cx="857250" cy="409575"/>
          <a:chOff x="6029325" y="1019175"/>
          <a:chExt cx="857250" cy="409575"/>
        </a:xfrm>
      </xdr:grpSpPr>
      <xdr:sp macro="" textlink="">
        <xdr:nvSpPr>
          <xdr:cNvPr id="11318" name="Rectangle 28">
            <a:extLst>
              <a:ext uri="{FF2B5EF4-FFF2-40B4-BE49-F238E27FC236}">
                <a16:creationId xmlns:a16="http://schemas.microsoft.com/office/drawing/2014/main" id="{C3683A19-832B-0186-3353-3AF60A2799B5}"/>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319" name="Rectangle 29">
            <a:extLst>
              <a:ext uri="{FF2B5EF4-FFF2-40B4-BE49-F238E27FC236}">
                <a16:creationId xmlns:a16="http://schemas.microsoft.com/office/drawing/2014/main" id="{A9EC8497-1AD7-F39C-3C1D-35F9D672CDC6}"/>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320" name="Rectangle 29">
            <a:extLst>
              <a:ext uri="{FF2B5EF4-FFF2-40B4-BE49-F238E27FC236}">
                <a16:creationId xmlns:a16="http://schemas.microsoft.com/office/drawing/2014/main" id="{20E0927D-1099-CC46-C6D8-5BAB1CC2116D}"/>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0</xdr:col>
      <xdr:colOff>304800</xdr:colOff>
      <xdr:row>21</xdr:row>
      <xdr:rowOff>9526</xdr:rowOff>
    </xdr:from>
    <xdr:to>
      <xdr:col>8</xdr:col>
      <xdr:colOff>0</xdr:colOff>
      <xdr:row>26</xdr:row>
      <xdr:rowOff>28576</xdr:rowOff>
    </xdr:to>
    <xdr:sp macro="" textlink="">
      <xdr:nvSpPr>
        <xdr:cNvPr id="11321" name="正方形/長方形 11320">
          <a:extLst>
            <a:ext uri="{FF2B5EF4-FFF2-40B4-BE49-F238E27FC236}">
              <a16:creationId xmlns:a16="http://schemas.microsoft.com/office/drawing/2014/main" id="{BF1DDC02-A108-404C-807B-10DAF67B844E}"/>
            </a:ext>
          </a:extLst>
        </xdr:cNvPr>
        <xdr:cNvSpPr/>
      </xdr:nvSpPr>
      <xdr:spPr bwMode="auto">
        <a:xfrm>
          <a:off x="304800" y="4552951"/>
          <a:ext cx="5181600" cy="1352550"/>
        </a:xfrm>
        <a:prstGeom prst="rect">
          <a:avLst/>
        </a:prstGeom>
        <a:solidFill>
          <a:schemeClr val="bg2"/>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a:t>受注金額に対してパーセントで請求の場合はこちらのシートを使ってください。</a:t>
          </a:r>
          <a:endParaRPr kumimoji="1" lang="en-US" altLang="ja-JP" sz="1600"/>
        </a:p>
        <a:p>
          <a:pPr algn="l"/>
          <a:r>
            <a:rPr kumimoji="1" lang="ja-JP" altLang="en-US" sz="1600"/>
            <a:t>そうではなく金額直接入力したい場合は内金と同じシートを使ってください。</a:t>
          </a:r>
        </a:p>
      </xdr:txBody>
    </xdr:sp>
    <xdr:clientData fPrintsWithSheet="0"/>
  </xdr:twoCellAnchor>
  <xdr:twoCellAnchor>
    <xdr:from>
      <xdr:col>6</xdr:col>
      <xdr:colOff>0</xdr:colOff>
      <xdr:row>214</xdr:row>
      <xdr:rowOff>0</xdr:rowOff>
    </xdr:from>
    <xdr:to>
      <xdr:col>7</xdr:col>
      <xdr:colOff>676275</xdr:colOff>
      <xdr:row>216</xdr:row>
      <xdr:rowOff>0</xdr:rowOff>
    </xdr:to>
    <xdr:grpSp>
      <xdr:nvGrpSpPr>
        <xdr:cNvPr id="11322" name="グループ化 4">
          <a:extLst>
            <a:ext uri="{FF2B5EF4-FFF2-40B4-BE49-F238E27FC236}">
              <a16:creationId xmlns:a16="http://schemas.microsoft.com/office/drawing/2014/main" id="{A06E74BB-1B7B-4FB2-8E5C-4B6244B45091}"/>
            </a:ext>
          </a:extLst>
        </xdr:cNvPr>
        <xdr:cNvGrpSpPr>
          <a:grpSpLocks/>
        </xdr:cNvGrpSpPr>
      </xdr:nvGrpSpPr>
      <xdr:grpSpPr bwMode="auto">
        <a:xfrm>
          <a:off x="4114800" y="48977550"/>
          <a:ext cx="1362075" cy="409575"/>
          <a:chOff x="3981450" y="1019175"/>
          <a:chExt cx="1428750" cy="409575"/>
        </a:xfrm>
      </xdr:grpSpPr>
      <xdr:sp macro="" textlink="">
        <xdr:nvSpPr>
          <xdr:cNvPr id="11323" name="Rectangle 23">
            <a:extLst>
              <a:ext uri="{FF2B5EF4-FFF2-40B4-BE49-F238E27FC236}">
                <a16:creationId xmlns:a16="http://schemas.microsoft.com/office/drawing/2014/main" id="{B21FA63F-B32D-91D0-5A65-5781B5085ADA}"/>
              </a:ext>
            </a:extLst>
          </xdr:cNvPr>
          <xdr:cNvSpPr>
            <a:spLocks noChangeArrowheads="1"/>
          </xdr:cNvSpPr>
        </xdr:nvSpPr>
        <xdr:spPr bwMode="auto">
          <a:xfrm>
            <a:off x="3981450" y="1019175"/>
            <a:ext cx="289747"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324" name="Rectangle 24">
            <a:extLst>
              <a:ext uri="{FF2B5EF4-FFF2-40B4-BE49-F238E27FC236}">
                <a16:creationId xmlns:a16="http://schemas.microsoft.com/office/drawing/2014/main" id="{C31BD802-7B48-C01D-8102-8E143902AD7A}"/>
              </a:ext>
            </a:extLst>
          </xdr:cNvPr>
          <xdr:cNvSpPr>
            <a:spLocks noChangeArrowheads="1"/>
          </xdr:cNvSpPr>
        </xdr:nvSpPr>
        <xdr:spPr bwMode="auto">
          <a:xfrm>
            <a:off x="4271197" y="1019175"/>
            <a:ext cx="279755"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325" name="Rectangle 25">
            <a:extLst>
              <a:ext uri="{FF2B5EF4-FFF2-40B4-BE49-F238E27FC236}">
                <a16:creationId xmlns:a16="http://schemas.microsoft.com/office/drawing/2014/main" id="{047BB551-EE7E-9FDD-B783-8592E113E3D6}"/>
              </a:ext>
            </a:extLst>
          </xdr:cNvPr>
          <xdr:cNvSpPr>
            <a:spLocks noChangeArrowheads="1"/>
          </xdr:cNvSpPr>
        </xdr:nvSpPr>
        <xdr:spPr bwMode="auto">
          <a:xfrm>
            <a:off x="4550952" y="1019175"/>
            <a:ext cx="289747"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326" name="Rectangle 26">
            <a:extLst>
              <a:ext uri="{FF2B5EF4-FFF2-40B4-BE49-F238E27FC236}">
                <a16:creationId xmlns:a16="http://schemas.microsoft.com/office/drawing/2014/main" id="{856F12E0-B82A-EBDE-BB6A-6B9156F73AF3}"/>
              </a:ext>
            </a:extLst>
          </xdr:cNvPr>
          <xdr:cNvSpPr>
            <a:spLocks noChangeArrowheads="1"/>
          </xdr:cNvSpPr>
        </xdr:nvSpPr>
        <xdr:spPr bwMode="auto">
          <a:xfrm>
            <a:off x="4840698" y="1019175"/>
            <a:ext cx="279755"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327" name="Rectangle 27">
            <a:extLst>
              <a:ext uri="{FF2B5EF4-FFF2-40B4-BE49-F238E27FC236}">
                <a16:creationId xmlns:a16="http://schemas.microsoft.com/office/drawing/2014/main" id="{2F5EE307-35AC-9872-6EF4-10538D04C776}"/>
              </a:ext>
            </a:extLst>
          </xdr:cNvPr>
          <xdr:cNvSpPr>
            <a:spLocks noChangeArrowheads="1"/>
          </xdr:cNvSpPr>
        </xdr:nvSpPr>
        <xdr:spPr bwMode="auto">
          <a:xfrm>
            <a:off x="5120453" y="1019175"/>
            <a:ext cx="289747"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8</xdr:col>
      <xdr:colOff>676275</xdr:colOff>
      <xdr:row>214</xdr:row>
      <xdr:rowOff>0</xdr:rowOff>
    </xdr:from>
    <xdr:to>
      <xdr:col>9</xdr:col>
      <xdr:colOff>847725</xdr:colOff>
      <xdr:row>216</xdr:row>
      <xdr:rowOff>0</xdr:rowOff>
    </xdr:to>
    <xdr:grpSp>
      <xdr:nvGrpSpPr>
        <xdr:cNvPr id="128" name="グループ化 3">
          <a:extLst>
            <a:ext uri="{FF2B5EF4-FFF2-40B4-BE49-F238E27FC236}">
              <a16:creationId xmlns:a16="http://schemas.microsoft.com/office/drawing/2014/main" id="{98FA9E72-BE02-4005-918C-81742957D21B}"/>
            </a:ext>
          </a:extLst>
        </xdr:cNvPr>
        <xdr:cNvGrpSpPr>
          <a:grpSpLocks/>
        </xdr:cNvGrpSpPr>
      </xdr:nvGrpSpPr>
      <xdr:grpSpPr bwMode="auto">
        <a:xfrm>
          <a:off x="6162675" y="48977550"/>
          <a:ext cx="857250" cy="409575"/>
          <a:chOff x="6029325" y="1019175"/>
          <a:chExt cx="857250" cy="409575"/>
        </a:xfrm>
      </xdr:grpSpPr>
      <xdr:sp macro="" textlink="">
        <xdr:nvSpPr>
          <xdr:cNvPr id="129" name="Rectangle 28">
            <a:extLst>
              <a:ext uri="{FF2B5EF4-FFF2-40B4-BE49-F238E27FC236}">
                <a16:creationId xmlns:a16="http://schemas.microsoft.com/office/drawing/2014/main" id="{5878F3CE-842B-0668-7F3C-15532EB1C4C9}"/>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0" name="Rectangle 29">
            <a:extLst>
              <a:ext uri="{FF2B5EF4-FFF2-40B4-BE49-F238E27FC236}">
                <a16:creationId xmlns:a16="http://schemas.microsoft.com/office/drawing/2014/main" id="{BC6FDED2-1D7D-88F4-5292-B376AF075EB6}"/>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1" name="Rectangle 29">
            <a:extLst>
              <a:ext uri="{FF2B5EF4-FFF2-40B4-BE49-F238E27FC236}">
                <a16:creationId xmlns:a16="http://schemas.microsoft.com/office/drawing/2014/main" id="{DA5EC2B7-BBA7-9805-6EA5-3F78504F89CE}"/>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244</xdr:row>
      <xdr:rowOff>0</xdr:rowOff>
    </xdr:from>
    <xdr:to>
      <xdr:col>7</xdr:col>
      <xdr:colOff>676275</xdr:colOff>
      <xdr:row>246</xdr:row>
      <xdr:rowOff>0</xdr:rowOff>
    </xdr:to>
    <xdr:grpSp>
      <xdr:nvGrpSpPr>
        <xdr:cNvPr id="132" name="グループ化 4">
          <a:extLst>
            <a:ext uri="{FF2B5EF4-FFF2-40B4-BE49-F238E27FC236}">
              <a16:creationId xmlns:a16="http://schemas.microsoft.com/office/drawing/2014/main" id="{76A8F893-55BD-41F9-B875-5AE374D85381}"/>
            </a:ext>
          </a:extLst>
        </xdr:cNvPr>
        <xdr:cNvGrpSpPr>
          <a:grpSpLocks/>
        </xdr:cNvGrpSpPr>
      </xdr:nvGrpSpPr>
      <xdr:grpSpPr bwMode="auto">
        <a:xfrm>
          <a:off x="4114800" y="55797450"/>
          <a:ext cx="1362075" cy="409575"/>
          <a:chOff x="3981450" y="1019175"/>
          <a:chExt cx="1428750" cy="409575"/>
        </a:xfrm>
      </xdr:grpSpPr>
      <xdr:sp macro="" textlink="">
        <xdr:nvSpPr>
          <xdr:cNvPr id="133" name="Rectangle 23">
            <a:extLst>
              <a:ext uri="{FF2B5EF4-FFF2-40B4-BE49-F238E27FC236}">
                <a16:creationId xmlns:a16="http://schemas.microsoft.com/office/drawing/2014/main" id="{C975F58E-2BB0-5BAD-2822-58533479280C}"/>
              </a:ext>
            </a:extLst>
          </xdr:cNvPr>
          <xdr:cNvSpPr>
            <a:spLocks noChangeArrowheads="1"/>
          </xdr:cNvSpPr>
        </xdr:nvSpPr>
        <xdr:spPr bwMode="auto">
          <a:xfrm>
            <a:off x="3981450" y="1019175"/>
            <a:ext cx="289747"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4" name="Rectangle 24">
            <a:extLst>
              <a:ext uri="{FF2B5EF4-FFF2-40B4-BE49-F238E27FC236}">
                <a16:creationId xmlns:a16="http://schemas.microsoft.com/office/drawing/2014/main" id="{F1BA5DC2-A502-E2B9-E134-C618663F392C}"/>
              </a:ext>
            </a:extLst>
          </xdr:cNvPr>
          <xdr:cNvSpPr>
            <a:spLocks noChangeArrowheads="1"/>
          </xdr:cNvSpPr>
        </xdr:nvSpPr>
        <xdr:spPr bwMode="auto">
          <a:xfrm>
            <a:off x="4271197" y="1019175"/>
            <a:ext cx="279755"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5" name="Rectangle 25">
            <a:extLst>
              <a:ext uri="{FF2B5EF4-FFF2-40B4-BE49-F238E27FC236}">
                <a16:creationId xmlns:a16="http://schemas.microsoft.com/office/drawing/2014/main" id="{BABCE83A-DD92-2B7C-1043-8414C8AE3BB6}"/>
              </a:ext>
            </a:extLst>
          </xdr:cNvPr>
          <xdr:cNvSpPr>
            <a:spLocks noChangeArrowheads="1"/>
          </xdr:cNvSpPr>
        </xdr:nvSpPr>
        <xdr:spPr bwMode="auto">
          <a:xfrm>
            <a:off x="4550952" y="1019175"/>
            <a:ext cx="289747"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6" name="Rectangle 26">
            <a:extLst>
              <a:ext uri="{FF2B5EF4-FFF2-40B4-BE49-F238E27FC236}">
                <a16:creationId xmlns:a16="http://schemas.microsoft.com/office/drawing/2014/main" id="{EF41C1EE-1BA3-DFDE-3F35-8FF089C3A695}"/>
              </a:ext>
            </a:extLst>
          </xdr:cNvPr>
          <xdr:cNvSpPr>
            <a:spLocks noChangeArrowheads="1"/>
          </xdr:cNvSpPr>
        </xdr:nvSpPr>
        <xdr:spPr bwMode="auto">
          <a:xfrm>
            <a:off x="4840698" y="1019175"/>
            <a:ext cx="279755"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7" name="Rectangle 27">
            <a:extLst>
              <a:ext uri="{FF2B5EF4-FFF2-40B4-BE49-F238E27FC236}">
                <a16:creationId xmlns:a16="http://schemas.microsoft.com/office/drawing/2014/main" id="{AA819D1B-0E4B-A6B5-305E-BBFD00FDE7AE}"/>
              </a:ext>
            </a:extLst>
          </xdr:cNvPr>
          <xdr:cNvSpPr>
            <a:spLocks noChangeArrowheads="1"/>
          </xdr:cNvSpPr>
        </xdr:nvSpPr>
        <xdr:spPr bwMode="auto">
          <a:xfrm>
            <a:off x="5120453" y="1019175"/>
            <a:ext cx="289747"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8</xdr:col>
      <xdr:colOff>676275</xdr:colOff>
      <xdr:row>244</xdr:row>
      <xdr:rowOff>0</xdr:rowOff>
    </xdr:from>
    <xdr:to>
      <xdr:col>9</xdr:col>
      <xdr:colOff>847725</xdr:colOff>
      <xdr:row>246</xdr:row>
      <xdr:rowOff>0</xdr:rowOff>
    </xdr:to>
    <xdr:grpSp>
      <xdr:nvGrpSpPr>
        <xdr:cNvPr id="138" name="グループ化 3">
          <a:extLst>
            <a:ext uri="{FF2B5EF4-FFF2-40B4-BE49-F238E27FC236}">
              <a16:creationId xmlns:a16="http://schemas.microsoft.com/office/drawing/2014/main" id="{2EC107D9-1A10-406E-830C-408689F95903}"/>
            </a:ext>
          </a:extLst>
        </xdr:cNvPr>
        <xdr:cNvGrpSpPr>
          <a:grpSpLocks/>
        </xdr:cNvGrpSpPr>
      </xdr:nvGrpSpPr>
      <xdr:grpSpPr bwMode="auto">
        <a:xfrm>
          <a:off x="6162675" y="55797450"/>
          <a:ext cx="857250" cy="409575"/>
          <a:chOff x="6029325" y="1019175"/>
          <a:chExt cx="857250" cy="409575"/>
        </a:xfrm>
      </xdr:grpSpPr>
      <xdr:sp macro="" textlink="">
        <xdr:nvSpPr>
          <xdr:cNvPr id="139" name="Rectangle 28">
            <a:extLst>
              <a:ext uri="{FF2B5EF4-FFF2-40B4-BE49-F238E27FC236}">
                <a16:creationId xmlns:a16="http://schemas.microsoft.com/office/drawing/2014/main" id="{71773163-7B5B-A8AE-0C8F-E4F8CDA177DA}"/>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0" name="Rectangle 29">
            <a:extLst>
              <a:ext uri="{FF2B5EF4-FFF2-40B4-BE49-F238E27FC236}">
                <a16:creationId xmlns:a16="http://schemas.microsoft.com/office/drawing/2014/main" id="{FA56D6E4-E6AB-41E3-6490-620A3A3FB95F}"/>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1" name="Rectangle 29">
            <a:extLst>
              <a:ext uri="{FF2B5EF4-FFF2-40B4-BE49-F238E27FC236}">
                <a16:creationId xmlns:a16="http://schemas.microsoft.com/office/drawing/2014/main" id="{56C7FA5F-11EC-1CDE-DCC5-2394619D2BA5}"/>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274</xdr:row>
      <xdr:rowOff>0</xdr:rowOff>
    </xdr:from>
    <xdr:to>
      <xdr:col>8</xdr:col>
      <xdr:colOff>0</xdr:colOff>
      <xdr:row>276</xdr:row>
      <xdr:rowOff>0</xdr:rowOff>
    </xdr:to>
    <xdr:grpSp>
      <xdr:nvGrpSpPr>
        <xdr:cNvPr id="142" name="グループ化 4">
          <a:extLst>
            <a:ext uri="{FF2B5EF4-FFF2-40B4-BE49-F238E27FC236}">
              <a16:creationId xmlns:a16="http://schemas.microsoft.com/office/drawing/2014/main" id="{62F0DD28-C5EF-4AE5-86DC-61F23537DA10}"/>
            </a:ext>
          </a:extLst>
        </xdr:cNvPr>
        <xdr:cNvGrpSpPr>
          <a:grpSpLocks/>
        </xdr:cNvGrpSpPr>
      </xdr:nvGrpSpPr>
      <xdr:grpSpPr bwMode="auto">
        <a:xfrm>
          <a:off x="4114800" y="62617350"/>
          <a:ext cx="1371600" cy="409575"/>
          <a:chOff x="3981450" y="1019175"/>
          <a:chExt cx="1428750" cy="409575"/>
        </a:xfrm>
      </xdr:grpSpPr>
      <xdr:sp macro="" textlink="">
        <xdr:nvSpPr>
          <xdr:cNvPr id="143" name="Rectangle 23">
            <a:extLst>
              <a:ext uri="{FF2B5EF4-FFF2-40B4-BE49-F238E27FC236}">
                <a16:creationId xmlns:a16="http://schemas.microsoft.com/office/drawing/2014/main" id="{63EBD356-10A8-DF92-6441-647A5F5BBEB8}"/>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4" name="Rectangle 24">
            <a:extLst>
              <a:ext uri="{FF2B5EF4-FFF2-40B4-BE49-F238E27FC236}">
                <a16:creationId xmlns:a16="http://schemas.microsoft.com/office/drawing/2014/main" id="{5E87B7B4-33E8-C64A-5DDB-6E79CE02BC9F}"/>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5" name="Rectangle 25">
            <a:extLst>
              <a:ext uri="{FF2B5EF4-FFF2-40B4-BE49-F238E27FC236}">
                <a16:creationId xmlns:a16="http://schemas.microsoft.com/office/drawing/2014/main" id="{F67DDE40-DEE0-3226-A71C-6A428B453AB3}"/>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6" name="Rectangle 26">
            <a:extLst>
              <a:ext uri="{FF2B5EF4-FFF2-40B4-BE49-F238E27FC236}">
                <a16:creationId xmlns:a16="http://schemas.microsoft.com/office/drawing/2014/main" id="{ED03E710-EA1F-3C26-FA5F-B55ABA4E62F2}"/>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7" name="Rectangle 27">
            <a:extLst>
              <a:ext uri="{FF2B5EF4-FFF2-40B4-BE49-F238E27FC236}">
                <a16:creationId xmlns:a16="http://schemas.microsoft.com/office/drawing/2014/main" id="{1CC7E359-1BB7-54AA-0D0C-DD3CB4CB653B}"/>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274</xdr:row>
      <xdr:rowOff>0</xdr:rowOff>
    </xdr:from>
    <xdr:to>
      <xdr:col>10</xdr:col>
      <xdr:colOff>0</xdr:colOff>
      <xdr:row>276</xdr:row>
      <xdr:rowOff>0</xdr:rowOff>
    </xdr:to>
    <xdr:grpSp>
      <xdr:nvGrpSpPr>
        <xdr:cNvPr id="148" name="グループ化 3">
          <a:extLst>
            <a:ext uri="{FF2B5EF4-FFF2-40B4-BE49-F238E27FC236}">
              <a16:creationId xmlns:a16="http://schemas.microsoft.com/office/drawing/2014/main" id="{E090BE7C-44FE-4DF8-8BAE-6B8490AB3DDB}"/>
            </a:ext>
          </a:extLst>
        </xdr:cNvPr>
        <xdr:cNvGrpSpPr>
          <a:grpSpLocks/>
        </xdr:cNvGrpSpPr>
      </xdr:nvGrpSpPr>
      <xdr:grpSpPr bwMode="auto">
        <a:xfrm>
          <a:off x="6172200" y="62617350"/>
          <a:ext cx="857250" cy="409575"/>
          <a:chOff x="6029325" y="1019175"/>
          <a:chExt cx="857250" cy="409575"/>
        </a:xfrm>
      </xdr:grpSpPr>
      <xdr:sp macro="" textlink="">
        <xdr:nvSpPr>
          <xdr:cNvPr id="149" name="Rectangle 28">
            <a:extLst>
              <a:ext uri="{FF2B5EF4-FFF2-40B4-BE49-F238E27FC236}">
                <a16:creationId xmlns:a16="http://schemas.microsoft.com/office/drawing/2014/main" id="{11E6EF67-1D14-50C1-92A2-80C7A33BA509}"/>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0" name="Rectangle 29">
            <a:extLst>
              <a:ext uri="{FF2B5EF4-FFF2-40B4-BE49-F238E27FC236}">
                <a16:creationId xmlns:a16="http://schemas.microsoft.com/office/drawing/2014/main" id="{5404A995-BBE9-97C3-D129-1AF85E7DA016}"/>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1" name="Rectangle 29">
            <a:extLst>
              <a:ext uri="{FF2B5EF4-FFF2-40B4-BE49-F238E27FC236}">
                <a16:creationId xmlns:a16="http://schemas.microsoft.com/office/drawing/2014/main" id="{E03269A2-5F87-F969-0452-60930CAF6B77}"/>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304</xdr:row>
      <xdr:rowOff>0</xdr:rowOff>
    </xdr:from>
    <xdr:to>
      <xdr:col>8</xdr:col>
      <xdr:colOff>0</xdr:colOff>
      <xdr:row>306</xdr:row>
      <xdr:rowOff>0</xdr:rowOff>
    </xdr:to>
    <xdr:grpSp>
      <xdr:nvGrpSpPr>
        <xdr:cNvPr id="152" name="グループ化 4">
          <a:extLst>
            <a:ext uri="{FF2B5EF4-FFF2-40B4-BE49-F238E27FC236}">
              <a16:creationId xmlns:a16="http://schemas.microsoft.com/office/drawing/2014/main" id="{A76D1935-AE4E-47DC-B993-53817E2E31DE}"/>
            </a:ext>
          </a:extLst>
        </xdr:cNvPr>
        <xdr:cNvGrpSpPr>
          <a:grpSpLocks/>
        </xdr:cNvGrpSpPr>
      </xdr:nvGrpSpPr>
      <xdr:grpSpPr bwMode="auto">
        <a:xfrm>
          <a:off x="4114800" y="69437250"/>
          <a:ext cx="1371600" cy="409575"/>
          <a:chOff x="3981450" y="1019175"/>
          <a:chExt cx="1428750" cy="409575"/>
        </a:xfrm>
      </xdr:grpSpPr>
      <xdr:sp macro="" textlink="">
        <xdr:nvSpPr>
          <xdr:cNvPr id="153" name="Rectangle 23">
            <a:extLst>
              <a:ext uri="{FF2B5EF4-FFF2-40B4-BE49-F238E27FC236}">
                <a16:creationId xmlns:a16="http://schemas.microsoft.com/office/drawing/2014/main" id="{9D056913-35EB-C4BA-3EBB-0197FFB202D1}"/>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4" name="Rectangle 24">
            <a:extLst>
              <a:ext uri="{FF2B5EF4-FFF2-40B4-BE49-F238E27FC236}">
                <a16:creationId xmlns:a16="http://schemas.microsoft.com/office/drawing/2014/main" id="{7C1587BF-6A0D-4D57-283A-F7C46F15AA78}"/>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5" name="Rectangle 25">
            <a:extLst>
              <a:ext uri="{FF2B5EF4-FFF2-40B4-BE49-F238E27FC236}">
                <a16:creationId xmlns:a16="http://schemas.microsoft.com/office/drawing/2014/main" id="{C54F9048-2E42-75EB-C64A-21C46647B12B}"/>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6" name="Rectangle 26">
            <a:extLst>
              <a:ext uri="{FF2B5EF4-FFF2-40B4-BE49-F238E27FC236}">
                <a16:creationId xmlns:a16="http://schemas.microsoft.com/office/drawing/2014/main" id="{4C4DCD90-669E-07B9-2A8D-FF4F694438E7}"/>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7" name="Rectangle 27">
            <a:extLst>
              <a:ext uri="{FF2B5EF4-FFF2-40B4-BE49-F238E27FC236}">
                <a16:creationId xmlns:a16="http://schemas.microsoft.com/office/drawing/2014/main" id="{09E474BC-5C7E-D7A6-C68D-1C255B858008}"/>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304</xdr:row>
      <xdr:rowOff>0</xdr:rowOff>
    </xdr:from>
    <xdr:to>
      <xdr:col>10</xdr:col>
      <xdr:colOff>0</xdr:colOff>
      <xdr:row>306</xdr:row>
      <xdr:rowOff>0</xdr:rowOff>
    </xdr:to>
    <xdr:grpSp>
      <xdr:nvGrpSpPr>
        <xdr:cNvPr id="158" name="グループ化 3">
          <a:extLst>
            <a:ext uri="{FF2B5EF4-FFF2-40B4-BE49-F238E27FC236}">
              <a16:creationId xmlns:a16="http://schemas.microsoft.com/office/drawing/2014/main" id="{D7C74E90-4B3E-4575-8ABF-23ECFF7B23E1}"/>
            </a:ext>
          </a:extLst>
        </xdr:cNvPr>
        <xdr:cNvGrpSpPr>
          <a:grpSpLocks/>
        </xdr:cNvGrpSpPr>
      </xdr:nvGrpSpPr>
      <xdr:grpSpPr bwMode="auto">
        <a:xfrm>
          <a:off x="6172200" y="69437250"/>
          <a:ext cx="857250" cy="409575"/>
          <a:chOff x="6029325" y="1019175"/>
          <a:chExt cx="857250" cy="409575"/>
        </a:xfrm>
      </xdr:grpSpPr>
      <xdr:sp macro="" textlink="">
        <xdr:nvSpPr>
          <xdr:cNvPr id="159" name="Rectangle 28">
            <a:extLst>
              <a:ext uri="{FF2B5EF4-FFF2-40B4-BE49-F238E27FC236}">
                <a16:creationId xmlns:a16="http://schemas.microsoft.com/office/drawing/2014/main" id="{12B2E9E3-3E14-82C1-D2D5-1DA1E1A75F0F}"/>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60" name="Rectangle 29">
            <a:extLst>
              <a:ext uri="{FF2B5EF4-FFF2-40B4-BE49-F238E27FC236}">
                <a16:creationId xmlns:a16="http://schemas.microsoft.com/office/drawing/2014/main" id="{73561C5C-CAFB-8C3A-E31D-7A42C0EFD8D1}"/>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61" name="Rectangle 29">
            <a:extLst>
              <a:ext uri="{FF2B5EF4-FFF2-40B4-BE49-F238E27FC236}">
                <a16:creationId xmlns:a16="http://schemas.microsoft.com/office/drawing/2014/main" id="{DC7AFE37-A586-CE40-DAB4-CB80A6268D37}"/>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334</xdr:row>
      <xdr:rowOff>0</xdr:rowOff>
    </xdr:from>
    <xdr:to>
      <xdr:col>8</xdr:col>
      <xdr:colOff>0</xdr:colOff>
      <xdr:row>336</xdr:row>
      <xdr:rowOff>0</xdr:rowOff>
    </xdr:to>
    <xdr:grpSp>
      <xdr:nvGrpSpPr>
        <xdr:cNvPr id="162" name="グループ化 4">
          <a:extLst>
            <a:ext uri="{FF2B5EF4-FFF2-40B4-BE49-F238E27FC236}">
              <a16:creationId xmlns:a16="http://schemas.microsoft.com/office/drawing/2014/main" id="{892F9D5A-4110-4622-AE8B-6CDF3AB4DD07}"/>
            </a:ext>
          </a:extLst>
        </xdr:cNvPr>
        <xdr:cNvGrpSpPr>
          <a:grpSpLocks/>
        </xdr:cNvGrpSpPr>
      </xdr:nvGrpSpPr>
      <xdr:grpSpPr bwMode="auto">
        <a:xfrm>
          <a:off x="4114800" y="76257150"/>
          <a:ext cx="1371600" cy="409575"/>
          <a:chOff x="3981450" y="1019175"/>
          <a:chExt cx="1428750" cy="409575"/>
        </a:xfrm>
      </xdr:grpSpPr>
      <xdr:sp macro="" textlink="">
        <xdr:nvSpPr>
          <xdr:cNvPr id="19456" name="Rectangle 23">
            <a:extLst>
              <a:ext uri="{FF2B5EF4-FFF2-40B4-BE49-F238E27FC236}">
                <a16:creationId xmlns:a16="http://schemas.microsoft.com/office/drawing/2014/main" id="{AC290514-9654-393B-AABB-9EFB6F7CD412}"/>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9457" name="Rectangle 24">
            <a:extLst>
              <a:ext uri="{FF2B5EF4-FFF2-40B4-BE49-F238E27FC236}">
                <a16:creationId xmlns:a16="http://schemas.microsoft.com/office/drawing/2014/main" id="{776C630A-333C-E23F-9A09-E61631C173DE}"/>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9458" name="Rectangle 25">
            <a:extLst>
              <a:ext uri="{FF2B5EF4-FFF2-40B4-BE49-F238E27FC236}">
                <a16:creationId xmlns:a16="http://schemas.microsoft.com/office/drawing/2014/main" id="{71398937-E5F6-3F71-E5EC-FC35F5DE24DC}"/>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9459" name="Rectangle 26">
            <a:extLst>
              <a:ext uri="{FF2B5EF4-FFF2-40B4-BE49-F238E27FC236}">
                <a16:creationId xmlns:a16="http://schemas.microsoft.com/office/drawing/2014/main" id="{2870B0AF-9A04-2DB2-A269-517E77AB58A5}"/>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9460" name="Rectangle 27">
            <a:extLst>
              <a:ext uri="{FF2B5EF4-FFF2-40B4-BE49-F238E27FC236}">
                <a16:creationId xmlns:a16="http://schemas.microsoft.com/office/drawing/2014/main" id="{5765F88E-C0A7-3AD4-963B-CEA41596853A}"/>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334</xdr:row>
      <xdr:rowOff>0</xdr:rowOff>
    </xdr:from>
    <xdr:to>
      <xdr:col>10</xdr:col>
      <xdr:colOff>0</xdr:colOff>
      <xdr:row>336</xdr:row>
      <xdr:rowOff>0</xdr:rowOff>
    </xdr:to>
    <xdr:grpSp>
      <xdr:nvGrpSpPr>
        <xdr:cNvPr id="19461" name="グループ化 3">
          <a:extLst>
            <a:ext uri="{FF2B5EF4-FFF2-40B4-BE49-F238E27FC236}">
              <a16:creationId xmlns:a16="http://schemas.microsoft.com/office/drawing/2014/main" id="{2E5DD322-07FB-415E-A00D-863D129F2692}"/>
            </a:ext>
          </a:extLst>
        </xdr:cNvPr>
        <xdr:cNvGrpSpPr>
          <a:grpSpLocks/>
        </xdr:cNvGrpSpPr>
      </xdr:nvGrpSpPr>
      <xdr:grpSpPr bwMode="auto">
        <a:xfrm>
          <a:off x="6172200" y="76257150"/>
          <a:ext cx="857250" cy="409575"/>
          <a:chOff x="6029325" y="1019175"/>
          <a:chExt cx="857250" cy="409575"/>
        </a:xfrm>
      </xdr:grpSpPr>
      <xdr:sp macro="" textlink="">
        <xdr:nvSpPr>
          <xdr:cNvPr id="19463" name="Rectangle 28">
            <a:extLst>
              <a:ext uri="{FF2B5EF4-FFF2-40B4-BE49-F238E27FC236}">
                <a16:creationId xmlns:a16="http://schemas.microsoft.com/office/drawing/2014/main" id="{304EDA1D-8FA3-9763-0104-5E05D01E7A68}"/>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9464" name="Rectangle 29">
            <a:extLst>
              <a:ext uri="{FF2B5EF4-FFF2-40B4-BE49-F238E27FC236}">
                <a16:creationId xmlns:a16="http://schemas.microsoft.com/office/drawing/2014/main" id="{3D40D3C0-28C0-0624-F424-246AF900EF1D}"/>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9465" name="Rectangle 29">
            <a:extLst>
              <a:ext uri="{FF2B5EF4-FFF2-40B4-BE49-F238E27FC236}">
                <a16:creationId xmlns:a16="http://schemas.microsoft.com/office/drawing/2014/main" id="{A7AC45E1-1CE8-0483-E6F3-92CE4346E7EB}"/>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364</xdr:row>
      <xdr:rowOff>0</xdr:rowOff>
    </xdr:from>
    <xdr:to>
      <xdr:col>8</xdr:col>
      <xdr:colOff>0</xdr:colOff>
      <xdr:row>366</xdr:row>
      <xdr:rowOff>0</xdr:rowOff>
    </xdr:to>
    <xdr:grpSp>
      <xdr:nvGrpSpPr>
        <xdr:cNvPr id="19466" name="グループ化 4">
          <a:extLst>
            <a:ext uri="{FF2B5EF4-FFF2-40B4-BE49-F238E27FC236}">
              <a16:creationId xmlns:a16="http://schemas.microsoft.com/office/drawing/2014/main" id="{C41D2170-A4F2-4EC2-ADF5-6CDA54D100D9}"/>
            </a:ext>
          </a:extLst>
        </xdr:cNvPr>
        <xdr:cNvGrpSpPr>
          <a:grpSpLocks/>
        </xdr:cNvGrpSpPr>
      </xdr:nvGrpSpPr>
      <xdr:grpSpPr bwMode="auto">
        <a:xfrm>
          <a:off x="4114800" y="83077050"/>
          <a:ext cx="1371600" cy="409575"/>
          <a:chOff x="3981450" y="1019175"/>
          <a:chExt cx="1428750" cy="409575"/>
        </a:xfrm>
      </xdr:grpSpPr>
      <xdr:sp macro="" textlink="">
        <xdr:nvSpPr>
          <xdr:cNvPr id="19467" name="Rectangle 23">
            <a:extLst>
              <a:ext uri="{FF2B5EF4-FFF2-40B4-BE49-F238E27FC236}">
                <a16:creationId xmlns:a16="http://schemas.microsoft.com/office/drawing/2014/main" id="{9DFBF3E8-A688-C270-6085-F25B591E9936}"/>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9469" name="Rectangle 24">
            <a:extLst>
              <a:ext uri="{FF2B5EF4-FFF2-40B4-BE49-F238E27FC236}">
                <a16:creationId xmlns:a16="http://schemas.microsoft.com/office/drawing/2014/main" id="{BF04F6AE-DDA4-1034-4C36-72EDA7CA1794}"/>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9470" name="Rectangle 25">
            <a:extLst>
              <a:ext uri="{FF2B5EF4-FFF2-40B4-BE49-F238E27FC236}">
                <a16:creationId xmlns:a16="http://schemas.microsoft.com/office/drawing/2014/main" id="{20177786-F569-F183-4C61-680800D7FD51}"/>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9471" name="Rectangle 26">
            <a:extLst>
              <a:ext uri="{FF2B5EF4-FFF2-40B4-BE49-F238E27FC236}">
                <a16:creationId xmlns:a16="http://schemas.microsoft.com/office/drawing/2014/main" id="{46400E3A-037C-8D2C-996A-6DE5F0E1E156}"/>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9472" name="Rectangle 27">
            <a:extLst>
              <a:ext uri="{FF2B5EF4-FFF2-40B4-BE49-F238E27FC236}">
                <a16:creationId xmlns:a16="http://schemas.microsoft.com/office/drawing/2014/main" id="{C6287C29-F6A0-5A2E-229F-D2D43268CD30}"/>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364</xdr:row>
      <xdr:rowOff>0</xdr:rowOff>
    </xdr:from>
    <xdr:to>
      <xdr:col>10</xdr:col>
      <xdr:colOff>0</xdr:colOff>
      <xdr:row>366</xdr:row>
      <xdr:rowOff>0</xdr:rowOff>
    </xdr:to>
    <xdr:grpSp>
      <xdr:nvGrpSpPr>
        <xdr:cNvPr id="19473" name="グループ化 3">
          <a:extLst>
            <a:ext uri="{FF2B5EF4-FFF2-40B4-BE49-F238E27FC236}">
              <a16:creationId xmlns:a16="http://schemas.microsoft.com/office/drawing/2014/main" id="{BE801B14-964B-4F79-883B-AF6186021063}"/>
            </a:ext>
          </a:extLst>
        </xdr:cNvPr>
        <xdr:cNvGrpSpPr>
          <a:grpSpLocks/>
        </xdr:cNvGrpSpPr>
      </xdr:nvGrpSpPr>
      <xdr:grpSpPr bwMode="auto">
        <a:xfrm>
          <a:off x="6172200" y="83077050"/>
          <a:ext cx="857250" cy="409575"/>
          <a:chOff x="6029325" y="1019175"/>
          <a:chExt cx="857250" cy="409575"/>
        </a:xfrm>
      </xdr:grpSpPr>
      <xdr:sp macro="" textlink="">
        <xdr:nvSpPr>
          <xdr:cNvPr id="19474" name="Rectangle 28">
            <a:extLst>
              <a:ext uri="{FF2B5EF4-FFF2-40B4-BE49-F238E27FC236}">
                <a16:creationId xmlns:a16="http://schemas.microsoft.com/office/drawing/2014/main" id="{9BE45B81-B95A-DB2F-D711-53CF34ADC53D}"/>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9475" name="Rectangle 29">
            <a:extLst>
              <a:ext uri="{FF2B5EF4-FFF2-40B4-BE49-F238E27FC236}">
                <a16:creationId xmlns:a16="http://schemas.microsoft.com/office/drawing/2014/main" id="{05B7E447-D6DF-5F30-1BED-0E8C323E246E}"/>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9476" name="Rectangle 29">
            <a:extLst>
              <a:ext uri="{FF2B5EF4-FFF2-40B4-BE49-F238E27FC236}">
                <a16:creationId xmlns:a16="http://schemas.microsoft.com/office/drawing/2014/main" id="{F9EF7834-30C5-E8F5-5E57-ACC1C8E16E5A}"/>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214</xdr:row>
      <xdr:rowOff>0</xdr:rowOff>
    </xdr:from>
    <xdr:to>
      <xdr:col>7</xdr:col>
      <xdr:colOff>676275</xdr:colOff>
      <xdr:row>216</xdr:row>
      <xdr:rowOff>0</xdr:rowOff>
    </xdr:to>
    <xdr:grpSp>
      <xdr:nvGrpSpPr>
        <xdr:cNvPr id="19477" name="グループ化 4">
          <a:extLst>
            <a:ext uri="{FF2B5EF4-FFF2-40B4-BE49-F238E27FC236}">
              <a16:creationId xmlns:a16="http://schemas.microsoft.com/office/drawing/2014/main" id="{7DCA7F48-6FD8-4EC9-87F5-D259D9E15225}"/>
            </a:ext>
          </a:extLst>
        </xdr:cNvPr>
        <xdr:cNvGrpSpPr>
          <a:grpSpLocks/>
        </xdr:cNvGrpSpPr>
      </xdr:nvGrpSpPr>
      <xdr:grpSpPr bwMode="auto">
        <a:xfrm>
          <a:off x="4114800" y="48977550"/>
          <a:ext cx="1362075" cy="409575"/>
          <a:chOff x="3981450" y="1019175"/>
          <a:chExt cx="1428750" cy="409575"/>
        </a:xfrm>
      </xdr:grpSpPr>
      <xdr:sp macro="" textlink="">
        <xdr:nvSpPr>
          <xdr:cNvPr id="19478" name="Rectangle 23">
            <a:extLst>
              <a:ext uri="{FF2B5EF4-FFF2-40B4-BE49-F238E27FC236}">
                <a16:creationId xmlns:a16="http://schemas.microsoft.com/office/drawing/2014/main" id="{4FEA0EFC-49B0-3A31-20AF-CE5253AA7079}"/>
              </a:ext>
            </a:extLst>
          </xdr:cNvPr>
          <xdr:cNvSpPr>
            <a:spLocks noChangeArrowheads="1"/>
          </xdr:cNvSpPr>
        </xdr:nvSpPr>
        <xdr:spPr bwMode="auto">
          <a:xfrm>
            <a:off x="3981450" y="1019175"/>
            <a:ext cx="289747"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9479" name="Rectangle 24">
            <a:extLst>
              <a:ext uri="{FF2B5EF4-FFF2-40B4-BE49-F238E27FC236}">
                <a16:creationId xmlns:a16="http://schemas.microsoft.com/office/drawing/2014/main" id="{89D2EEEA-38CC-F5A0-8C75-FDBFC8C310FF}"/>
              </a:ext>
            </a:extLst>
          </xdr:cNvPr>
          <xdr:cNvSpPr>
            <a:spLocks noChangeArrowheads="1"/>
          </xdr:cNvSpPr>
        </xdr:nvSpPr>
        <xdr:spPr bwMode="auto">
          <a:xfrm>
            <a:off x="4271197" y="1019175"/>
            <a:ext cx="279755"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9480" name="Rectangle 25">
            <a:extLst>
              <a:ext uri="{FF2B5EF4-FFF2-40B4-BE49-F238E27FC236}">
                <a16:creationId xmlns:a16="http://schemas.microsoft.com/office/drawing/2014/main" id="{CCB12E5A-97A3-849A-83F6-84BD6B11D38D}"/>
              </a:ext>
            </a:extLst>
          </xdr:cNvPr>
          <xdr:cNvSpPr>
            <a:spLocks noChangeArrowheads="1"/>
          </xdr:cNvSpPr>
        </xdr:nvSpPr>
        <xdr:spPr bwMode="auto">
          <a:xfrm>
            <a:off x="4550952" y="1019175"/>
            <a:ext cx="289747"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9481" name="Rectangle 26">
            <a:extLst>
              <a:ext uri="{FF2B5EF4-FFF2-40B4-BE49-F238E27FC236}">
                <a16:creationId xmlns:a16="http://schemas.microsoft.com/office/drawing/2014/main" id="{E9D6541B-A764-9119-25D2-51553B969967}"/>
              </a:ext>
            </a:extLst>
          </xdr:cNvPr>
          <xdr:cNvSpPr>
            <a:spLocks noChangeArrowheads="1"/>
          </xdr:cNvSpPr>
        </xdr:nvSpPr>
        <xdr:spPr bwMode="auto">
          <a:xfrm>
            <a:off x="4840698" y="1019175"/>
            <a:ext cx="279755"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9482" name="Rectangle 27">
            <a:extLst>
              <a:ext uri="{FF2B5EF4-FFF2-40B4-BE49-F238E27FC236}">
                <a16:creationId xmlns:a16="http://schemas.microsoft.com/office/drawing/2014/main" id="{A127C3C4-5857-8A8B-8786-20B6B2F7F1CF}"/>
              </a:ext>
            </a:extLst>
          </xdr:cNvPr>
          <xdr:cNvSpPr>
            <a:spLocks noChangeArrowheads="1"/>
          </xdr:cNvSpPr>
        </xdr:nvSpPr>
        <xdr:spPr bwMode="auto">
          <a:xfrm>
            <a:off x="5120453" y="1019175"/>
            <a:ext cx="289747"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en-US" altLang="ja-JP"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214</xdr:row>
      <xdr:rowOff>0</xdr:rowOff>
    </xdr:from>
    <xdr:to>
      <xdr:col>10</xdr:col>
      <xdr:colOff>0</xdr:colOff>
      <xdr:row>216</xdr:row>
      <xdr:rowOff>0</xdr:rowOff>
    </xdr:to>
    <xdr:grpSp>
      <xdr:nvGrpSpPr>
        <xdr:cNvPr id="19483" name="グループ化 3">
          <a:extLst>
            <a:ext uri="{FF2B5EF4-FFF2-40B4-BE49-F238E27FC236}">
              <a16:creationId xmlns:a16="http://schemas.microsoft.com/office/drawing/2014/main" id="{BC21FB7E-FB22-49EB-9909-C09CFC3C026B}"/>
            </a:ext>
          </a:extLst>
        </xdr:cNvPr>
        <xdr:cNvGrpSpPr>
          <a:grpSpLocks/>
        </xdr:cNvGrpSpPr>
      </xdr:nvGrpSpPr>
      <xdr:grpSpPr bwMode="auto">
        <a:xfrm>
          <a:off x="6172200" y="48977550"/>
          <a:ext cx="857250" cy="409575"/>
          <a:chOff x="6029325" y="1019175"/>
          <a:chExt cx="857250" cy="409575"/>
        </a:xfrm>
      </xdr:grpSpPr>
      <xdr:sp macro="" textlink="">
        <xdr:nvSpPr>
          <xdr:cNvPr id="19484" name="Rectangle 28">
            <a:extLst>
              <a:ext uri="{FF2B5EF4-FFF2-40B4-BE49-F238E27FC236}">
                <a16:creationId xmlns:a16="http://schemas.microsoft.com/office/drawing/2014/main" id="{490D8279-117A-B375-CF55-CFBD49A96B44}"/>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9485" name="Rectangle 29">
            <a:extLst>
              <a:ext uri="{FF2B5EF4-FFF2-40B4-BE49-F238E27FC236}">
                <a16:creationId xmlns:a16="http://schemas.microsoft.com/office/drawing/2014/main" id="{348F568C-5630-4CD1-B529-D3A61BE5FD79}"/>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9486" name="Rectangle 29">
            <a:extLst>
              <a:ext uri="{FF2B5EF4-FFF2-40B4-BE49-F238E27FC236}">
                <a16:creationId xmlns:a16="http://schemas.microsoft.com/office/drawing/2014/main" id="{B93560D7-F5E4-DF16-76E1-5F7C0460B1ED}"/>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244</xdr:row>
      <xdr:rowOff>0</xdr:rowOff>
    </xdr:from>
    <xdr:to>
      <xdr:col>7</xdr:col>
      <xdr:colOff>676275</xdr:colOff>
      <xdr:row>246</xdr:row>
      <xdr:rowOff>0</xdr:rowOff>
    </xdr:to>
    <xdr:grpSp>
      <xdr:nvGrpSpPr>
        <xdr:cNvPr id="19487" name="グループ化 4">
          <a:extLst>
            <a:ext uri="{FF2B5EF4-FFF2-40B4-BE49-F238E27FC236}">
              <a16:creationId xmlns:a16="http://schemas.microsoft.com/office/drawing/2014/main" id="{EA9FB766-07D8-4A2F-932B-A6E5AD2E8EB0}"/>
            </a:ext>
          </a:extLst>
        </xdr:cNvPr>
        <xdr:cNvGrpSpPr>
          <a:grpSpLocks/>
        </xdr:cNvGrpSpPr>
      </xdr:nvGrpSpPr>
      <xdr:grpSpPr bwMode="auto">
        <a:xfrm>
          <a:off x="4114800" y="55797450"/>
          <a:ext cx="1362075" cy="409575"/>
          <a:chOff x="3981450" y="1019175"/>
          <a:chExt cx="1428750" cy="409575"/>
        </a:xfrm>
      </xdr:grpSpPr>
      <xdr:sp macro="" textlink="">
        <xdr:nvSpPr>
          <xdr:cNvPr id="19488" name="Rectangle 23">
            <a:extLst>
              <a:ext uri="{FF2B5EF4-FFF2-40B4-BE49-F238E27FC236}">
                <a16:creationId xmlns:a16="http://schemas.microsoft.com/office/drawing/2014/main" id="{021D6B1E-FD9A-62B3-C488-CBBA4834A133}"/>
              </a:ext>
            </a:extLst>
          </xdr:cNvPr>
          <xdr:cNvSpPr>
            <a:spLocks noChangeArrowheads="1"/>
          </xdr:cNvSpPr>
        </xdr:nvSpPr>
        <xdr:spPr bwMode="auto">
          <a:xfrm>
            <a:off x="3981450" y="1019175"/>
            <a:ext cx="289747"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9489" name="Rectangle 24">
            <a:extLst>
              <a:ext uri="{FF2B5EF4-FFF2-40B4-BE49-F238E27FC236}">
                <a16:creationId xmlns:a16="http://schemas.microsoft.com/office/drawing/2014/main" id="{3FF8981E-C841-27EA-4DCF-5355685B40FF}"/>
              </a:ext>
            </a:extLst>
          </xdr:cNvPr>
          <xdr:cNvSpPr>
            <a:spLocks noChangeArrowheads="1"/>
          </xdr:cNvSpPr>
        </xdr:nvSpPr>
        <xdr:spPr bwMode="auto">
          <a:xfrm>
            <a:off x="4271197" y="1019175"/>
            <a:ext cx="279755"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9490" name="Rectangle 25">
            <a:extLst>
              <a:ext uri="{FF2B5EF4-FFF2-40B4-BE49-F238E27FC236}">
                <a16:creationId xmlns:a16="http://schemas.microsoft.com/office/drawing/2014/main" id="{E0632704-EA59-0DDB-8D23-2FD824345808}"/>
              </a:ext>
            </a:extLst>
          </xdr:cNvPr>
          <xdr:cNvSpPr>
            <a:spLocks noChangeArrowheads="1"/>
          </xdr:cNvSpPr>
        </xdr:nvSpPr>
        <xdr:spPr bwMode="auto">
          <a:xfrm>
            <a:off x="4550952" y="1019175"/>
            <a:ext cx="289747"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9491" name="Rectangle 26">
            <a:extLst>
              <a:ext uri="{FF2B5EF4-FFF2-40B4-BE49-F238E27FC236}">
                <a16:creationId xmlns:a16="http://schemas.microsoft.com/office/drawing/2014/main" id="{9B8BC811-7996-664D-83BC-1B785CF15D23}"/>
              </a:ext>
            </a:extLst>
          </xdr:cNvPr>
          <xdr:cNvSpPr>
            <a:spLocks noChangeArrowheads="1"/>
          </xdr:cNvSpPr>
        </xdr:nvSpPr>
        <xdr:spPr bwMode="auto">
          <a:xfrm>
            <a:off x="4840698" y="1019175"/>
            <a:ext cx="279755"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9492" name="Rectangle 27">
            <a:extLst>
              <a:ext uri="{FF2B5EF4-FFF2-40B4-BE49-F238E27FC236}">
                <a16:creationId xmlns:a16="http://schemas.microsoft.com/office/drawing/2014/main" id="{08C3DD7F-6DAA-8FA4-4839-EDA1C93F11A4}"/>
              </a:ext>
            </a:extLst>
          </xdr:cNvPr>
          <xdr:cNvSpPr>
            <a:spLocks noChangeArrowheads="1"/>
          </xdr:cNvSpPr>
        </xdr:nvSpPr>
        <xdr:spPr bwMode="auto">
          <a:xfrm>
            <a:off x="5120453" y="1019175"/>
            <a:ext cx="289747"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en-US" altLang="ja-JP"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244</xdr:row>
      <xdr:rowOff>0</xdr:rowOff>
    </xdr:from>
    <xdr:to>
      <xdr:col>10</xdr:col>
      <xdr:colOff>0</xdr:colOff>
      <xdr:row>246</xdr:row>
      <xdr:rowOff>0</xdr:rowOff>
    </xdr:to>
    <xdr:grpSp>
      <xdr:nvGrpSpPr>
        <xdr:cNvPr id="19493" name="グループ化 3">
          <a:extLst>
            <a:ext uri="{FF2B5EF4-FFF2-40B4-BE49-F238E27FC236}">
              <a16:creationId xmlns:a16="http://schemas.microsoft.com/office/drawing/2014/main" id="{60351CAD-8726-4EEC-90FA-9ADB4D393DD2}"/>
            </a:ext>
          </a:extLst>
        </xdr:cNvPr>
        <xdr:cNvGrpSpPr>
          <a:grpSpLocks/>
        </xdr:cNvGrpSpPr>
      </xdr:nvGrpSpPr>
      <xdr:grpSpPr bwMode="auto">
        <a:xfrm>
          <a:off x="6172200" y="55797450"/>
          <a:ext cx="857250" cy="409575"/>
          <a:chOff x="6029325" y="1019175"/>
          <a:chExt cx="857250" cy="409575"/>
        </a:xfrm>
      </xdr:grpSpPr>
      <xdr:sp macro="" textlink="">
        <xdr:nvSpPr>
          <xdr:cNvPr id="19494" name="Rectangle 28">
            <a:extLst>
              <a:ext uri="{FF2B5EF4-FFF2-40B4-BE49-F238E27FC236}">
                <a16:creationId xmlns:a16="http://schemas.microsoft.com/office/drawing/2014/main" id="{7E2433B3-870F-8443-277F-D01F95F68028}"/>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9495" name="Rectangle 29">
            <a:extLst>
              <a:ext uri="{FF2B5EF4-FFF2-40B4-BE49-F238E27FC236}">
                <a16:creationId xmlns:a16="http://schemas.microsoft.com/office/drawing/2014/main" id="{BCAA25FE-1550-FFC5-7FC1-35E555C08D33}"/>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9496" name="Rectangle 29">
            <a:extLst>
              <a:ext uri="{FF2B5EF4-FFF2-40B4-BE49-F238E27FC236}">
                <a16:creationId xmlns:a16="http://schemas.microsoft.com/office/drawing/2014/main" id="{C2FEC7C5-7390-059D-B592-2B5AC345FE83}"/>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274</xdr:row>
      <xdr:rowOff>0</xdr:rowOff>
    </xdr:from>
    <xdr:to>
      <xdr:col>7</xdr:col>
      <xdr:colOff>676275</xdr:colOff>
      <xdr:row>276</xdr:row>
      <xdr:rowOff>0</xdr:rowOff>
    </xdr:to>
    <xdr:grpSp>
      <xdr:nvGrpSpPr>
        <xdr:cNvPr id="19497" name="グループ化 4">
          <a:extLst>
            <a:ext uri="{FF2B5EF4-FFF2-40B4-BE49-F238E27FC236}">
              <a16:creationId xmlns:a16="http://schemas.microsoft.com/office/drawing/2014/main" id="{B6011184-8F9E-49DB-B63F-9E27F8BE38DB}"/>
            </a:ext>
          </a:extLst>
        </xdr:cNvPr>
        <xdr:cNvGrpSpPr>
          <a:grpSpLocks/>
        </xdr:cNvGrpSpPr>
      </xdr:nvGrpSpPr>
      <xdr:grpSpPr bwMode="auto">
        <a:xfrm>
          <a:off x="4114800" y="62617350"/>
          <a:ext cx="1362075" cy="409575"/>
          <a:chOff x="3981450" y="1019175"/>
          <a:chExt cx="1428750" cy="409575"/>
        </a:xfrm>
      </xdr:grpSpPr>
      <xdr:sp macro="" textlink="">
        <xdr:nvSpPr>
          <xdr:cNvPr id="19498" name="Rectangle 23">
            <a:extLst>
              <a:ext uri="{FF2B5EF4-FFF2-40B4-BE49-F238E27FC236}">
                <a16:creationId xmlns:a16="http://schemas.microsoft.com/office/drawing/2014/main" id="{C58CD19B-D358-1F79-C2FA-83218096DF23}"/>
              </a:ext>
            </a:extLst>
          </xdr:cNvPr>
          <xdr:cNvSpPr>
            <a:spLocks noChangeArrowheads="1"/>
          </xdr:cNvSpPr>
        </xdr:nvSpPr>
        <xdr:spPr bwMode="auto">
          <a:xfrm>
            <a:off x="3981450" y="1019175"/>
            <a:ext cx="289747"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9499" name="Rectangle 24">
            <a:extLst>
              <a:ext uri="{FF2B5EF4-FFF2-40B4-BE49-F238E27FC236}">
                <a16:creationId xmlns:a16="http://schemas.microsoft.com/office/drawing/2014/main" id="{22DC137F-BB79-8781-C83F-21BE3DD8BF20}"/>
              </a:ext>
            </a:extLst>
          </xdr:cNvPr>
          <xdr:cNvSpPr>
            <a:spLocks noChangeArrowheads="1"/>
          </xdr:cNvSpPr>
        </xdr:nvSpPr>
        <xdr:spPr bwMode="auto">
          <a:xfrm>
            <a:off x="4271197" y="1019175"/>
            <a:ext cx="279755"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9500" name="Rectangle 25">
            <a:extLst>
              <a:ext uri="{FF2B5EF4-FFF2-40B4-BE49-F238E27FC236}">
                <a16:creationId xmlns:a16="http://schemas.microsoft.com/office/drawing/2014/main" id="{333DD817-78E2-F749-EB76-A919B9C81C16}"/>
              </a:ext>
            </a:extLst>
          </xdr:cNvPr>
          <xdr:cNvSpPr>
            <a:spLocks noChangeArrowheads="1"/>
          </xdr:cNvSpPr>
        </xdr:nvSpPr>
        <xdr:spPr bwMode="auto">
          <a:xfrm>
            <a:off x="4550952" y="1019175"/>
            <a:ext cx="289747"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9501" name="Rectangle 26">
            <a:extLst>
              <a:ext uri="{FF2B5EF4-FFF2-40B4-BE49-F238E27FC236}">
                <a16:creationId xmlns:a16="http://schemas.microsoft.com/office/drawing/2014/main" id="{05A1564E-86CF-35BE-18E1-3D64501B2A37}"/>
              </a:ext>
            </a:extLst>
          </xdr:cNvPr>
          <xdr:cNvSpPr>
            <a:spLocks noChangeArrowheads="1"/>
          </xdr:cNvSpPr>
        </xdr:nvSpPr>
        <xdr:spPr bwMode="auto">
          <a:xfrm>
            <a:off x="4840698" y="1019175"/>
            <a:ext cx="279755"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9502" name="Rectangle 27">
            <a:extLst>
              <a:ext uri="{FF2B5EF4-FFF2-40B4-BE49-F238E27FC236}">
                <a16:creationId xmlns:a16="http://schemas.microsoft.com/office/drawing/2014/main" id="{43850B3A-7E42-9A23-205F-CDC2C7CAD5F5}"/>
              </a:ext>
            </a:extLst>
          </xdr:cNvPr>
          <xdr:cNvSpPr>
            <a:spLocks noChangeArrowheads="1"/>
          </xdr:cNvSpPr>
        </xdr:nvSpPr>
        <xdr:spPr bwMode="auto">
          <a:xfrm>
            <a:off x="5120453" y="1019175"/>
            <a:ext cx="289747"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en-US" altLang="ja-JP"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274</xdr:row>
      <xdr:rowOff>0</xdr:rowOff>
    </xdr:from>
    <xdr:to>
      <xdr:col>10</xdr:col>
      <xdr:colOff>0</xdr:colOff>
      <xdr:row>276</xdr:row>
      <xdr:rowOff>0</xdr:rowOff>
    </xdr:to>
    <xdr:grpSp>
      <xdr:nvGrpSpPr>
        <xdr:cNvPr id="19503" name="グループ化 3">
          <a:extLst>
            <a:ext uri="{FF2B5EF4-FFF2-40B4-BE49-F238E27FC236}">
              <a16:creationId xmlns:a16="http://schemas.microsoft.com/office/drawing/2014/main" id="{002D7734-E62C-447C-AD81-093BB69B7415}"/>
            </a:ext>
          </a:extLst>
        </xdr:cNvPr>
        <xdr:cNvGrpSpPr>
          <a:grpSpLocks/>
        </xdr:cNvGrpSpPr>
      </xdr:nvGrpSpPr>
      <xdr:grpSpPr bwMode="auto">
        <a:xfrm>
          <a:off x="6172200" y="62617350"/>
          <a:ext cx="857250" cy="409575"/>
          <a:chOff x="6029325" y="1019175"/>
          <a:chExt cx="857250" cy="409575"/>
        </a:xfrm>
      </xdr:grpSpPr>
      <xdr:sp macro="" textlink="">
        <xdr:nvSpPr>
          <xdr:cNvPr id="19504" name="Rectangle 28">
            <a:extLst>
              <a:ext uri="{FF2B5EF4-FFF2-40B4-BE49-F238E27FC236}">
                <a16:creationId xmlns:a16="http://schemas.microsoft.com/office/drawing/2014/main" id="{2C03EE83-6FB5-018D-15A5-8C9B3B4ADB13}"/>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9505" name="Rectangle 29">
            <a:extLst>
              <a:ext uri="{FF2B5EF4-FFF2-40B4-BE49-F238E27FC236}">
                <a16:creationId xmlns:a16="http://schemas.microsoft.com/office/drawing/2014/main" id="{BBED5815-F3CC-68CE-DAFE-08C81F7393BB}"/>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9506" name="Rectangle 29">
            <a:extLst>
              <a:ext uri="{FF2B5EF4-FFF2-40B4-BE49-F238E27FC236}">
                <a16:creationId xmlns:a16="http://schemas.microsoft.com/office/drawing/2014/main" id="{70090A7B-799E-B5CA-1D4F-0F3404DBE93C}"/>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304</xdr:row>
      <xdr:rowOff>0</xdr:rowOff>
    </xdr:from>
    <xdr:to>
      <xdr:col>7</xdr:col>
      <xdr:colOff>676275</xdr:colOff>
      <xdr:row>306</xdr:row>
      <xdr:rowOff>0</xdr:rowOff>
    </xdr:to>
    <xdr:grpSp>
      <xdr:nvGrpSpPr>
        <xdr:cNvPr id="19507" name="グループ化 4">
          <a:extLst>
            <a:ext uri="{FF2B5EF4-FFF2-40B4-BE49-F238E27FC236}">
              <a16:creationId xmlns:a16="http://schemas.microsoft.com/office/drawing/2014/main" id="{44FC4B73-0D1E-4F92-A8E1-3232881D89ED}"/>
            </a:ext>
          </a:extLst>
        </xdr:cNvPr>
        <xdr:cNvGrpSpPr>
          <a:grpSpLocks/>
        </xdr:cNvGrpSpPr>
      </xdr:nvGrpSpPr>
      <xdr:grpSpPr bwMode="auto">
        <a:xfrm>
          <a:off x="4114800" y="69437250"/>
          <a:ext cx="1362075" cy="409575"/>
          <a:chOff x="3981450" y="1019175"/>
          <a:chExt cx="1428750" cy="409575"/>
        </a:xfrm>
      </xdr:grpSpPr>
      <xdr:sp macro="" textlink="">
        <xdr:nvSpPr>
          <xdr:cNvPr id="19508" name="Rectangle 23">
            <a:extLst>
              <a:ext uri="{FF2B5EF4-FFF2-40B4-BE49-F238E27FC236}">
                <a16:creationId xmlns:a16="http://schemas.microsoft.com/office/drawing/2014/main" id="{A7B33658-70A4-1D59-E627-EEEC3411C8D0}"/>
              </a:ext>
            </a:extLst>
          </xdr:cNvPr>
          <xdr:cNvSpPr>
            <a:spLocks noChangeArrowheads="1"/>
          </xdr:cNvSpPr>
        </xdr:nvSpPr>
        <xdr:spPr bwMode="auto">
          <a:xfrm>
            <a:off x="3981450" y="1019175"/>
            <a:ext cx="289747"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9509" name="Rectangle 24">
            <a:extLst>
              <a:ext uri="{FF2B5EF4-FFF2-40B4-BE49-F238E27FC236}">
                <a16:creationId xmlns:a16="http://schemas.microsoft.com/office/drawing/2014/main" id="{90D63827-B0C3-476B-B9C8-98AF22CEEB38}"/>
              </a:ext>
            </a:extLst>
          </xdr:cNvPr>
          <xdr:cNvSpPr>
            <a:spLocks noChangeArrowheads="1"/>
          </xdr:cNvSpPr>
        </xdr:nvSpPr>
        <xdr:spPr bwMode="auto">
          <a:xfrm>
            <a:off x="4271197" y="1019175"/>
            <a:ext cx="279755"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9510" name="Rectangle 25">
            <a:extLst>
              <a:ext uri="{FF2B5EF4-FFF2-40B4-BE49-F238E27FC236}">
                <a16:creationId xmlns:a16="http://schemas.microsoft.com/office/drawing/2014/main" id="{56AB19B6-5AF7-70FE-218D-51B6813F78CA}"/>
              </a:ext>
            </a:extLst>
          </xdr:cNvPr>
          <xdr:cNvSpPr>
            <a:spLocks noChangeArrowheads="1"/>
          </xdr:cNvSpPr>
        </xdr:nvSpPr>
        <xdr:spPr bwMode="auto">
          <a:xfrm>
            <a:off x="4550952" y="1019175"/>
            <a:ext cx="289747"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9511" name="Rectangle 26">
            <a:extLst>
              <a:ext uri="{FF2B5EF4-FFF2-40B4-BE49-F238E27FC236}">
                <a16:creationId xmlns:a16="http://schemas.microsoft.com/office/drawing/2014/main" id="{20A111F2-E71D-D060-2DA2-E7C179B9850B}"/>
              </a:ext>
            </a:extLst>
          </xdr:cNvPr>
          <xdr:cNvSpPr>
            <a:spLocks noChangeArrowheads="1"/>
          </xdr:cNvSpPr>
        </xdr:nvSpPr>
        <xdr:spPr bwMode="auto">
          <a:xfrm>
            <a:off x="4840698" y="1019175"/>
            <a:ext cx="279755"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9512" name="Rectangle 27">
            <a:extLst>
              <a:ext uri="{FF2B5EF4-FFF2-40B4-BE49-F238E27FC236}">
                <a16:creationId xmlns:a16="http://schemas.microsoft.com/office/drawing/2014/main" id="{8C6D7F1B-B0FB-F3F8-399A-A399BCC60EFA}"/>
              </a:ext>
            </a:extLst>
          </xdr:cNvPr>
          <xdr:cNvSpPr>
            <a:spLocks noChangeArrowheads="1"/>
          </xdr:cNvSpPr>
        </xdr:nvSpPr>
        <xdr:spPr bwMode="auto">
          <a:xfrm>
            <a:off x="5120453" y="1019175"/>
            <a:ext cx="289747"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en-US" altLang="ja-JP"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304</xdr:row>
      <xdr:rowOff>0</xdr:rowOff>
    </xdr:from>
    <xdr:to>
      <xdr:col>10</xdr:col>
      <xdr:colOff>0</xdr:colOff>
      <xdr:row>306</xdr:row>
      <xdr:rowOff>0</xdr:rowOff>
    </xdr:to>
    <xdr:grpSp>
      <xdr:nvGrpSpPr>
        <xdr:cNvPr id="19513" name="グループ化 3">
          <a:extLst>
            <a:ext uri="{FF2B5EF4-FFF2-40B4-BE49-F238E27FC236}">
              <a16:creationId xmlns:a16="http://schemas.microsoft.com/office/drawing/2014/main" id="{B72F782F-A33B-4206-AA29-E16975CD75C7}"/>
            </a:ext>
          </a:extLst>
        </xdr:cNvPr>
        <xdr:cNvGrpSpPr>
          <a:grpSpLocks/>
        </xdr:cNvGrpSpPr>
      </xdr:nvGrpSpPr>
      <xdr:grpSpPr bwMode="auto">
        <a:xfrm>
          <a:off x="6172200" y="69437250"/>
          <a:ext cx="857250" cy="409575"/>
          <a:chOff x="6029325" y="1019175"/>
          <a:chExt cx="857250" cy="409575"/>
        </a:xfrm>
      </xdr:grpSpPr>
      <xdr:sp macro="" textlink="">
        <xdr:nvSpPr>
          <xdr:cNvPr id="19514" name="Rectangle 28">
            <a:extLst>
              <a:ext uri="{FF2B5EF4-FFF2-40B4-BE49-F238E27FC236}">
                <a16:creationId xmlns:a16="http://schemas.microsoft.com/office/drawing/2014/main" id="{0271A5BE-C7B0-AAD5-135E-9843212AD707}"/>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9515" name="Rectangle 29">
            <a:extLst>
              <a:ext uri="{FF2B5EF4-FFF2-40B4-BE49-F238E27FC236}">
                <a16:creationId xmlns:a16="http://schemas.microsoft.com/office/drawing/2014/main" id="{1FF51314-826C-E9A9-930A-42377D4BE101}"/>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9516" name="Rectangle 29">
            <a:extLst>
              <a:ext uri="{FF2B5EF4-FFF2-40B4-BE49-F238E27FC236}">
                <a16:creationId xmlns:a16="http://schemas.microsoft.com/office/drawing/2014/main" id="{2840A370-B6B1-1574-5966-348377578EA0}"/>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334</xdr:row>
      <xdr:rowOff>0</xdr:rowOff>
    </xdr:from>
    <xdr:to>
      <xdr:col>7</xdr:col>
      <xdr:colOff>676275</xdr:colOff>
      <xdr:row>336</xdr:row>
      <xdr:rowOff>0</xdr:rowOff>
    </xdr:to>
    <xdr:grpSp>
      <xdr:nvGrpSpPr>
        <xdr:cNvPr id="19517" name="グループ化 4">
          <a:extLst>
            <a:ext uri="{FF2B5EF4-FFF2-40B4-BE49-F238E27FC236}">
              <a16:creationId xmlns:a16="http://schemas.microsoft.com/office/drawing/2014/main" id="{AC91671D-65FA-4B59-A23F-6C3E431BD17A}"/>
            </a:ext>
          </a:extLst>
        </xdr:cNvPr>
        <xdr:cNvGrpSpPr>
          <a:grpSpLocks/>
        </xdr:cNvGrpSpPr>
      </xdr:nvGrpSpPr>
      <xdr:grpSpPr bwMode="auto">
        <a:xfrm>
          <a:off x="4114800" y="76257150"/>
          <a:ext cx="1362075" cy="409575"/>
          <a:chOff x="3981450" y="1019175"/>
          <a:chExt cx="1428750" cy="409575"/>
        </a:xfrm>
      </xdr:grpSpPr>
      <xdr:sp macro="" textlink="">
        <xdr:nvSpPr>
          <xdr:cNvPr id="19518" name="Rectangle 23">
            <a:extLst>
              <a:ext uri="{FF2B5EF4-FFF2-40B4-BE49-F238E27FC236}">
                <a16:creationId xmlns:a16="http://schemas.microsoft.com/office/drawing/2014/main" id="{3F5CAEBF-10AD-8A66-7097-0C81F5979341}"/>
              </a:ext>
            </a:extLst>
          </xdr:cNvPr>
          <xdr:cNvSpPr>
            <a:spLocks noChangeArrowheads="1"/>
          </xdr:cNvSpPr>
        </xdr:nvSpPr>
        <xdr:spPr bwMode="auto">
          <a:xfrm>
            <a:off x="3981450" y="1019175"/>
            <a:ext cx="289747"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9519" name="Rectangle 24">
            <a:extLst>
              <a:ext uri="{FF2B5EF4-FFF2-40B4-BE49-F238E27FC236}">
                <a16:creationId xmlns:a16="http://schemas.microsoft.com/office/drawing/2014/main" id="{D8AC7ADE-5634-CADD-D2BA-4864D5CD993A}"/>
              </a:ext>
            </a:extLst>
          </xdr:cNvPr>
          <xdr:cNvSpPr>
            <a:spLocks noChangeArrowheads="1"/>
          </xdr:cNvSpPr>
        </xdr:nvSpPr>
        <xdr:spPr bwMode="auto">
          <a:xfrm>
            <a:off x="4271197" y="1019175"/>
            <a:ext cx="279755"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213" name="Rectangle 25">
            <a:extLst>
              <a:ext uri="{FF2B5EF4-FFF2-40B4-BE49-F238E27FC236}">
                <a16:creationId xmlns:a16="http://schemas.microsoft.com/office/drawing/2014/main" id="{7551C5A5-1602-395B-1865-FBFADABEE314}"/>
              </a:ext>
            </a:extLst>
          </xdr:cNvPr>
          <xdr:cNvSpPr>
            <a:spLocks noChangeArrowheads="1"/>
          </xdr:cNvSpPr>
        </xdr:nvSpPr>
        <xdr:spPr bwMode="auto">
          <a:xfrm>
            <a:off x="4550952" y="1019175"/>
            <a:ext cx="289747"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214" name="Rectangle 26">
            <a:extLst>
              <a:ext uri="{FF2B5EF4-FFF2-40B4-BE49-F238E27FC236}">
                <a16:creationId xmlns:a16="http://schemas.microsoft.com/office/drawing/2014/main" id="{9DC58BF1-06C7-6EBE-7667-D20A902DA990}"/>
              </a:ext>
            </a:extLst>
          </xdr:cNvPr>
          <xdr:cNvSpPr>
            <a:spLocks noChangeArrowheads="1"/>
          </xdr:cNvSpPr>
        </xdr:nvSpPr>
        <xdr:spPr bwMode="auto">
          <a:xfrm>
            <a:off x="4840698" y="1019175"/>
            <a:ext cx="279755"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215" name="Rectangle 27">
            <a:extLst>
              <a:ext uri="{FF2B5EF4-FFF2-40B4-BE49-F238E27FC236}">
                <a16:creationId xmlns:a16="http://schemas.microsoft.com/office/drawing/2014/main" id="{828C64A9-1FD2-4F9F-9A29-646AB6694F1A}"/>
              </a:ext>
            </a:extLst>
          </xdr:cNvPr>
          <xdr:cNvSpPr>
            <a:spLocks noChangeArrowheads="1"/>
          </xdr:cNvSpPr>
        </xdr:nvSpPr>
        <xdr:spPr bwMode="auto">
          <a:xfrm>
            <a:off x="5120453" y="1019175"/>
            <a:ext cx="289747"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en-US" altLang="ja-JP"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334</xdr:row>
      <xdr:rowOff>0</xdr:rowOff>
    </xdr:from>
    <xdr:to>
      <xdr:col>10</xdr:col>
      <xdr:colOff>0</xdr:colOff>
      <xdr:row>336</xdr:row>
      <xdr:rowOff>0</xdr:rowOff>
    </xdr:to>
    <xdr:grpSp>
      <xdr:nvGrpSpPr>
        <xdr:cNvPr id="216" name="グループ化 3">
          <a:extLst>
            <a:ext uri="{FF2B5EF4-FFF2-40B4-BE49-F238E27FC236}">
              <a16:creationId xmlns:a16="http://schemas.microsoft.com/office/drawing/2014/main" id="{9BD7882F-3EE7-4BF7-81D1-9EB7846A887D}"/>
            </a:ext>
          </a:extLst>
        </xdr:cNvPr>
        <xdr:cNvGrpSpPr>
          <a:grpSpLocks/>
        </xdr:cNvGrpSpPr>
      </xdr:nvGrpSpPr>
      <xdr:grpSpPr bwMode="auto">
        <a:xfrm>
          <a:off x="6172200" y="76257150"/>
          <a:ext cx="857250" cy="409575"/>
          <a:chOff x="6029325" y="1019175"/>
          <a:chExt cx="857250" cy="409575"/>
        </a:xfrm>
      </xdr:grpSpPr>
      <xdr:sp macro="" textlink="">
        <xdr:nvSpPr>
          <xdr:cNvPr id="217" name="Rectangle 28">
            <a:extLst>
              <a:ext uri="{FF2B5EF4-FFF2-40B4-BE49-F238E27FC236}">
                <a16:creationId xmlns:a16="http://schemas.microsoft.com/office/drawing/2014/main" id="{276C4E8E-C098-DF03-8ED1-035CFC4E8A35}"/>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218" name="Rectangle 29">
            <a:extLst>
              <a:ext uri="{FF2B5EF4-FFF2-40B4-BE49-F238E27FC236}">
                <a16:creationId xmlns:a16="http://schemas.microsoft.com/office/drawing/2014/main" id="{8B0CE2CE-5405-FC17-559E-6D63C85063F4}"/>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219" name="Rectangle 29">
            <a:extLst>
              <a:ext uri="{FF2B5EF4-FFF2-40B4-BE49-F238E27FC236}">
                <a16:creationId xmlns:a16="http://schemas.microsoft.com/office/drawing/2014/main" id="{7B632151-BDB8-C27A-C7B1-9FE7C0B4D41B}"/>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364</xdr:row>
      <xdr:rowOff>0</xdr:rowOff>
    </xdr:from>
    <xdr:to>
      <xdr:col>7</xdr:col>
      <xdr:colOff>676275</xdr:colOff>
      <xdr:row>366</xdr:row>
      <xdr:rowOff>0</xdr:rowOff>
    </xdr:to>
    <xdr:grpSp>
      <xdr:nvGrpSpPr>
        <xdr:cNvPr id="220" name="グループ化 4">
          <a:extLst>
            <a:ext uri="{FF2B5EF4-FFF2-40B4-BE49-F238E27FC236}">
              <a16:creationId xmlns:a16="http://schemas.microsoft.com/office/drawing/2014/main" id="{BD8B6E3B-72F3-43FA-AB54-9A05769517BD}"/>
            </a:ext>
          </a:extLst>
        </xdr:cNvPr>
        <xdr:cNvGrpSpPr>
          <a:grpSpLocks/>
        </xdr:cNvGrpSpPr>
      </xdr:nvGrpSpPr>
      <xdr:grpSpPr bwMode="auto">
        <a:xfrm>
          <a:off x="4114800" y="83077050"/>
          <a:ext cx="1362075" cy="409575"/>
          <a:chOff x="3981450" y="1019175"/>
          <a:chExt cx="1428750" cy="409575"/>
        </a:xfrm>
      </xdr:grpSpPr>
      <xdr:sp macro="" textlink="">
        <xdr:nvSpPr>
          <xdr:cNvPr id="221" name="Rectangle 23">
            <a:extLst>
              <a:ext uri="{FF2B5EF4-FFF2-40B4-BE49-F238E27FC236}">
                <a16:creationId xmlns:a16="http://schemas.microsoft.com/office/drawing/2014/main" id="{808716EB-34EC-E962-7697-53C9B34952B3}"/>
              </a:ext>
            </a:extLst>
          </xdr:cNvPr>
          <xdr:cNvSpPr>
            <a:spLocks noChangeArrowheads="1"/>
          </xdr:cNvSpPr>
        </xdr:nvSpPr>
        <xdr:spPr bwMode="auto">
          <a:xfrm>
            <a:off x="3981450" y="1019175"/>
            <a:ext cx="289747"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222" name="Rectangle 24">
            <a:extLst>
              <a:ext uri="{FF2B5EF4-FFF2-40B4-BE49-F238E27FC236}">
                <a16:creationId xmlns:a16="http://schemas.microsoft.com/office/drawing/2014/main" id="{B729B9C6-7E0F-B1E1-87E8-B59E451E6FEE}"/>
              </a:ext>
            </a:extLst>
          </xdr:cNvPr>
          <xdr:cNvSpPr>
            <a:spLocks noChangeArrowheads="1"/>
          </xdr:cNvSpPr>
        </xdr:nvSpPr>
        <xdr:spPr bwMode="auto">
          <a:xfrm>
            <a:off x="4271197" y="1019175"/>
            <a:ext cx="279755"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223" name="Rectangle 25">
            <a:extLst>
              <a:ext uri="{FF2B5EF4-FFF2-40B4-BE49-F238E27FC236}">
                <a16:creationId xmlns:a16="http://schemas.microsoft.com/office/drawing/2014/main" id="{CA99548A-2709-5BE7-2CF3-8AD9B79E842B}"/>
              </a:ext>
            </a:extLst>
          </xdr:cNvPr>
          <xdr:cNvSpPr>
            <a:spLocks noChangeArrowheads="1"/>
          </xdr:cNvSpPr>
        </xdr:nvSpPr>
        <xdr:spPr bwMode="auto">
          <a:xfrm>
            <a:off x="4550952" y="1019175"/>
            <a:ext cx="289747"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224" name="Rectangle 26">
            <a:extLst>
              <a:ext uri="{FF2B5EF4-FFF2-40B4-BE49-F238E27FC236}">
                <a16:creationId xmlns:a16="http://schemas.microsoft.com/office/drawing/2014/main" id="{A74B4737-F366-1372-7FFF-6F8A3CEE3062}"/>
              </a:ext>
            </a:extLst>
          </xdr:cNvPr>
          <xdr:cNvSpPr>
            <a:spLocks noChangeArrowheads="1"/>
          </xdr:cNvSpPr>
        </xdr:nvSpPr>
        <xdr:spPr bwMode="auto">
          <a:xfrm>
            <a:off x="4840698" y="1019175"/>
            <a:ext cx="279755"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225" name="Rectangle 27">
            <a:extLst>
              <a:ext uri="{FF2B5EF4-FFF2-40B4-BE49-F238E27FC236}">
                <a16:creationId xmlns:a16="http://schemas.microsoft.com/office/drawing/2014/main" id="{0392CB83-FCF4-99B5-8DA4-21B61F401490}"/>
              </a:ext>
            </a:extLst>
          </xdr:cNvPr>
          <xdr:cNvSpPr>
            <a:spLocks noChangeArrowheads="1"/>
          </xdr:cNvSpPr>
        </xdr:nvSpPr>
        <xdr:spPr bwMode="auto">
          <a:xfrm>
            <a:off x="5120453" y="1019175"/>
            <a:ext cx="289747"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en-US" altLang="ja-JP"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364</xdr:row>
      <xdr:rowOff>0</xdr:rowOff>
    </xdr:from>
    <xdr:to>
      <xdr:col>10</xdr:col>
      <xdr:colOff>0</xdr:colOff>
      <xdr:row>366</xdr:row>
      <xdr:rowOff>0</xdr:rowOff>
    </xdr:to>
    <xdr:grpSp>
      <xdr:nvGrpSpPr>
        <xdr:cNvPr id="226" name="グループ化 3">
          <a:extLst>
            <a:ext uri="{FF2B5EF4-FFF2-40B4-BE49-F238E27FC236}">
              <a16:creationId xmlns:a16="http://schemas.microsoft.com/office/drawing/2014/main" id="{F2178CCD-16A2-482F-A0F0-55532BC9E1EE}"/>
            </a:ext>
          </a:extLst>
        </xdr:cNvPr>
        <xdr:cNvGrpSpPr>
          <a:grpSpLocks/>
        </xdr:cNvGrpSpPr>
      </xdr:nvGrpSpPr>
      <xdr:grpSpPr bwMode="auto">
        <a:xfrm>
          <a:off x="6172200" y="83077050"/>
          <a:ext cx="857250" cy="409575"/>
          <a:chOff x="6029325" y="1019175"/>
          <a:chExt cx="857250" cy="409575"/>
        </a:xfrm>
      </xdr:grpSpPr>
      <xdr:sp macro="" textlink="">
        <xdr:nvSpPr>
          <xdr:cNvPr id="227" name="Rectangle 28">
            <a:extLst>
              <a:ext uri="{FF2B5EF4-FFF2-40B4-BE49-F238E27FC236}">
                <a16:creationId xmlns:a16="http://schemas.microsoft.com/office/drawing/2014/main" id="{5645327E-3D23-7271-9B5C-E4665F695D05}"/>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228" name="Rectangle 29">
            <a:extLst>
              <a:ext uri="{FF2B5EF4-FFF2-40B4-BE49-F238E27FC236}">
                <a16:creationId xmlns:a16="http://schemas.microsoft.com/office/drawing/2014/main" id="{ECA7B7A5-BB3A-F70C-4945-71E7E3A47EBE}"/>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229" name="Rectangle 29">
            <a:extLst>
              <a:ext uri="{FF2B5EF4-FFF2-40B4-BE49-F238E27FC236}">
                <a16:creationId xmlns:a16="http://schemas.microsoft.com/office/drawing/2014/main" id="{194BD67D-0EC1-F241-BA44-6C9A4296E4DB}"/>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8</xdr:col>
      <xdr:colOff>676275</xdr:colOff>
      <xdr:row>244</xdr:row>
      <xdr:rowOff>0</xdr:rowOff>
    </xdr:from>
    <xdr:to>
      <xdr:col>9</xdr:col>
      <xdr:colOff>847725</xdr:colOff>
      <xdr:row>246</xdr:row>
      <xdr:rowOff>0</xdr:rowOff>
    </xdr:to>
    <xdr:grpSp>
      <xdr:nvGrpSpPr>
        <xdr:cNvPr id="230" name="グループ化 3">
          <a:extLst>
            <a:ext uri="{FF2B5EF4-FFF2-40B4-BE49-F238E27FC236}">
              <a16:creationId xmlns:a16="http://schemas.microsoft.com/office/drawing/2014/main" id="{76615141-B5F4-4FA6-8B0A-3D398FCAFC1A}"/>
            </a:ext>
          </a:extLst>
        </xdr:cNvPr>
        <xdr:cNvGrpSpPr>
          <a:grpSpLocks/>
        </xdr:cNvGrpSpPr>
      </xdr:nvGrpSpPr>
      <xdr:grpSpPr bwMode="auto">
        <a:xfrm>
          <a:off x="6162675" y="55797450"/>
          <a:ext cx="857250" cy="409575"/>
          <a:chOff x="6029325" y="1019175"/>
          <a:chExt cx="857250" cy="409575"/>
        </a:xfrm>
      </xdr:grpSpPr>
      <xdr:sp macro="" textlink="">
        <xdr:nvSpPr>
          <xdr:cNvPr id="231" name="Rectangle 28">
            <a:extLst>
              <a:ext uri="{FF2B5EF4-FFF2-40B4-BE49-F238E27FC236}">
                <a16:creationId xmlns:a16="http://schemas.microsoft.com/office/drawing/2014/main" id="{7F379844-BBB5-E8B6-1CA0-09220E96F731}"/>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232" name="Rectangle 29">
            <a:extLst>
              <a:ext uri="{FF2B5EF4-FFF2-40B4-BE49-F238E27FC236}">
                <a16:creationId xmlns:a16="http://schemas.microsoft.com/office/drawing/2014/main" id="{91F255D8-42E8-9ED7-2D56-28B4133834DD}"/>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233" name="Rectangle 29">
            <a:extLst>
              <a:ext uri="{FF2B5EF4-FFF2-40B4-BE49-F238E27FC236}">
                <a16:creationId xmlns:a16="http://schemas.microsoft.com/office/drawing/2014/main" id="{5688C39E-4944-616B-71C7-64E2ADAD02DA}"/>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244</xdr:row>
      <xdr:rowOff>0</xdr:rowOff>
    </xdr:from>
    <xdr:to>
      <xdr:col>10</xdr:col>
      <xdr:colOff>0</xdr:colOff>
      <xdr:row>246</xdr:row>
      <xdr:rowOff>0</xdr:rowOff>
    </xdr:to>
    <xdr:grpSp>
      <xdr:nvGrpSpPr>
        <xdr:cNvPr id="234" name="グループ化 3">
          <a:extLst>
            <a:ext uri="{FF2B5EF4-FFF2-40B4-BE49-F238E27FC236}">
              <a16:creationId xmlns:a16="http://schemas.microsoft.com/office/drawing/2014/main" id="{9B4E1786-684C-4801-B1A1-2C0216D59A17}"/>
            </a:ext>
          </a:extLst>
        </xdr:cNvPr>
        <xdr:cNvGrpSpPr>
          <a:grpSpLocks/>
        </xdr:cNvGrpSpPr>
      </xdr:nvGrpSpPr>
      <xdr:grpSpPr bwMode="auto">
        <a:xfrm>
          <a:off x="6172200" y="55797450"/>
          <a:ext cx="857250" cy="409575"/>
          <a:chOff x="6029325" y="1019175"/>
          <a:chExt cx="857250" cy="409575"/>
        </a:xfrm>
      </xdr:grpSpPr>
      <xdr:sp macro="" textlink="">
        <xdr:nvSpPr>
          <xdr:cNvPr id="235" name="Rectangle 28">
            <a:extLst>
              <a:ext uri="{FF2B5EF4-FFF2-40B4-BE49-F238E27FC236}">
                <a16:creationId xmlns:a16="http://schemas.microsoft.com/office/drawing/2014/main" id="{1941F094-7AC1-AD25-6A1D-357FCB4C2DCC}"/>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236" name="Rectangle 29">
            <a:extLst>
              <a:ext uri="{FF2B5EF4-FFF2-40B4-BE49-F238E27FC236}">
                <a16:creationId xmlns:a16="http://schemas.microsoft.com/office/drawing/2014/main" id="{080CBCCD-7503-8AD3-0342-184EACD2B67A}"/>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237" name="Rectangle 29">
            <a:extLst>
              <a:ext uri="{FF2B5EF4-FFF2-40B4-BE49-F238E27FC236}">
                <a16:creationId xmlns:a16="http://schemas.microsoft.com/office/drawing/2014/main" id="{91116A3D-10A8-F586-6238-6F8D57D590BE}"/>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8</xdr:col>
      <xdr:colOff>676275</xdr:colOff>
      <xdr:row>274</xdr:row>
      <xdr:rowOff>0</xdr:rowOff>
    </xdr:from>
    <xdr:to>
      <xdr:col>9</xdr:col>
      <xdr:colOff>847725</xdr:colOff>
      <xdr:row>276</xdr:row>
      <xdr:rowOff>0</xdr:rowOff>
    </xdr:to>
    <xdr:grpSp>
      <xdr:nvGrpSpPr>
        <xdr:cNvPr id="238" name="グループ化 3">
          <a:extLst>
            <a:ext uri="{FF2B5EF4-FFF2-40B4-BE49-F238E27FC236}">
              <a16:creationId xmlns:a16="http://schemas.microsoft.com/office/drawing/2014/main" id="{62C52AAF-77E6-4185-9FC8-8909ADD75D2D}"/>
            </a:ext>
          </a:extLst>
        </xdr:cNvPr>
        <xdr:cNvGrpSpPr>
          <a:grpSpLocks/>
        </xdr:cNvGrpSpPr>
      </xdr:nvGrpSpPr>
      <xdr:grpSpPr bwMode="auto">
        <a:xfrm>
          <a:off x="6162675" y="62617350"/>
          <a:ext cx="857250" cy="409575"/>
          <a:chOff x="6029325" y="1019175"/>
          <a:chExt cx="857250" cy="409575"/>
        </a:xfrm>
      </xdr:grpSpPr>
      <xdr:sp macro="" textlink="">
        <xdr:nvSpPr>
          <xdr:cNvPr id="239" name="Rectangle 28">
            <a:extLst>
              <a:ext uri="{FF2B5EF4-FFF2-40B4-BE49-F238E27FC236}">
                <a16:creationId xmlns:a16="http://schemas.microsoft.com/office/drawing/2014/main" id="{C1053BC5-A6BD-1B06-DCEE-9EC1456D8F77}"/>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240" name="Rectangle 29">
            <a:extLst>
              <a:ext uri="{FF2B5EF4-FFF2-40B4-BE49-F238E27FC236}">
                <a16:creationId xmlns:a16="http://schemas.microsoft.com/office/drawing/2014/main" id="{8447037E-55AB-8649-A2EE-0FA948971064}"/>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241" name="Rectangle 29">
            <a:extLst>
              <a:ext uri="{FF2B5EF4-FFF2-40B4-BE49-F238E27FC236}">
                <a16:creationId xmlns:a16="http://schemas.microsoft.com/office/drawing/2014/main" id="{49551864-DB15-D3D2-3860-038EC0415589}"/>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274</xdr:row>
      <xdr:rowOff>0</xdr:rowOff>
    </xdr:from>
    <xdr:to>
      <xdr:col>10</xdr:col>
      <xdr:colOff>0</xdr:colOff>
      <xdr:row>276</xdr:row>
      <xdr:rowOff>0</xdr:rowOff>
    </xdr:to>
    <xdr:grpSp>
      <xdr:nvGrpSpPr>
        <xdr:cNvPr id="242" name="グループ化 3">
          <a:extLst>
            <a:ext uri="{FF2B5EF4-FFF2-40B4-BE49-F238E27FC236}">
              <a16:creationId xmlns:a16="http://schemas.microsoft.com/office/drawing/2014/main" id="{AF194058-0244-453A-8132-7697E2DB78FC}"/>
            </a:ext>
          </a:extLst>
        </xdr:cNvPr>
        <xdr:cNvGrpSpPr>
          <a:grpSpLocks/>
        </xdr:cNvGrpSpPr>
      </xdr:nvGrpSpPr>
      <xdr:grpSpPr bwMode="auto">
        <a:xfrm>
          <a:off x="6172200" y="62617350"/>
          <a:ext cx="857250" cy="409575"/>
          <a:chOff x="6029325" y="1019175"/>
          <a:chExt cx="857250" cy="409575"/>
        </a:xfrm>
      </xdr:grpSpPr>
      <xdr:sp macro="" textlink="">
        <xdr:nvSpPr>
          <xdr:cNvPr id="243" name="Rectangle 28">
            <a:extLst>
              <a:ext uri="{FF2B5EF4-FFF2-40B4-BE49-F238E27FC236}">
                <a16:creationId xmlns:a16="http://schemas.microsoft.com/office/drawing/2014/main" id="{D2AE9EDA-67FC-6CA8-6A89-2073FD636784}"/>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244" name="Rectangle 29">
            <a:extLst>
              <a:ext uri="{FF2B5EF4-FFF2-40B4-BE49-F238E27FC236}">
                <a16:creationId xmlns:a16="http://schemas.microsoft.com/office/drawing/2014/main" id="{D8C8C8A1-C9E3-3983-F465-1814E96D98BF}"/>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245" name="Rectangle 29">
            <a:extLst>
              <a:ext uri="{FF2B5EF4-FFF2-40B4-BE49-F238E27FC236}">
                <a16:creationId xmlns:a16="http://schemas.microsoft.com/office/drawing/2014/main" id="{CBC5B519-97DE-A078-3000-B4D83B409548}"/>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8</xdr:col>
      <xdr:colOff>676275</xdr:colOff>
      <xdr:row>304</xdr:row>
      <xdr:rowOff>0</xdr:rowOff>
    </xdr:from>
    <xdr:to>
      <xdr:col>9</xdr:col>
      <xdr:colOff>847725</xdr:colOff>
      <xdr:row>306</xdr:row>
      <xdr:rowOff>0</xdr:rowOff>
    </xdr:to>
    <xdr:grpSp>
      <xdr:nvGrpSpPr>
        <xdr:cNvPr id="246" name="グループ化 3">
          <a:extLst>
            <a:ext uri="{FF2B5EF4-FFF2-40B4-BE49-F238E27FC236}">
              <a16:creationId xmlns:a16="http://schemas.microsoft.com/office/drawing/2014/main" id="{C9DE387E-D48D-47A6-BD4D-3490895DC1C0}"/>
            </a:ext>
          </a:extLst>
        </xdr:cNvPr>
        <xdr:cNvGrpSpPr>
          <a:grpSpLocks/>
        </xdr:cNvGrpSpPr>
      </xdr:nvGrpSpPr>
      <xdr:grpSpPr bwMode="auto">
        <a:xfrm>
          <a:off x="6162675" y="69437250"/>
          <a:ext cx="857250" cy="409575"/>
          <a:chOff x="6029325" y="1019175"/>
          <a:chExt cx="857250" cy="409575"/>
        </a:xfrm>
      </xdr:grpSpPr>
      <xdr:sp macro="" textlink="">
        <xdr:nvSpPr>
          <xdr:cNvPr id="247" name="Rectangle 28">
            <a:extLst>
              <a:ext uri="{FF2B5EF4-FFF2-40B4-BE49-F238E27FC236}">
                <a16:creationId xmlns:a16="http://schemas.microsoft.com/office/drawing/2014/main" id="{F8E82B65-2D01-BA74-F75A-6CDEDBFDAEE7}"/>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248" name="Rectangle 29">
            <a:extLst>
              <a:ext uri="{FF2B5EF4-FFF2-40B4-BE49-F238E27FC236}">
                <a16:creationId xmlns:a16="http://schemas.microsoft.com/office/drawing/2014/main" id="{2BE9338B-FF0E-D44C-699D-2A892D78FFA6}"/>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249" name="Rectangle 29">
            <a:extLst>
              <a:ext uri="{FF2B5EF4-FFF2-40B4-BE49-F238E27FC236}">
                <a16:creationId xmlns:a16="http://schemas.microsoft.com/office/drawing/2014/main" id="{34820E39-62AA-B0FD-CDAB-37E658C2C07B}"/>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304</xdr:row>
      <xdr:rowOff>0</xdr:rowOff>
    </xdr:from>
    <xdr:to>
      <xdr:col>10</xdr:col>
      <xdr:colOff>0</xdr:colOff>
      <xdr:row>306</xdr:row>
      <xdr:rowOff>0</xdr:rowOff>
    </xdr:to>
    <xdr:grpSp>
      <xdr:nvGrpSpPr>
        <xdr:cNvPr id="250" name="グループ化 3">
          <a:extLst>
            <a:ext uri="{FF2B5EF4-FFF2-40B4-BE49-F238E27FC236}">
              <a16:creationId xmlns:a16="http://schemas.microsoft.com/office/drawing/2014/main" id="{1CE54C48-2B62-4EDE-9960-9A0294D45FCE}"/>
            </a:ext>
          </a:extLst>
        </xdr:cNvPr>
        <xdr:cNvGrpSpPr>
          <a:grpSpLocks/>
        </xdr:cNvGrpSpPr>
      </xdr:nvGrpSpPr>
      <xdr:grpSpPr bwMode="auto">
        <a:xfrm>
          <a:off x="6172200" y="69437250"/>
          <a:ext cx="857250" cy="409575"/>
          <a:chOff x="6029325" y="1019175"/>
          <a:chExt cx="857250" cy="409575"/>
        </a:xfrm>
      </xdr:grpSpPr>
      <xdr:sp macro="" textlink="">
        <xdr:nvSpPr>
          <xdr:cNvPr id="251" name="Rectangle 28">
            <a:extLst>
              <a:ext uri="{FF2B5EF4-FFF2-40B4-BE49-F238E27FC236}">
                <a16:creationId xmlns:a16="http://schemas.microsoft.com/office/drawing/2014/main" id="{8C352D6D-FECA-D142-9E1B-CC78B6A05A24}"/>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252" name="Rectangle 29">
            <a:extLst>
              <a:ext uri="{FF2B5EF4-FFF2-40B4-BE49-F238E27FC236}">
                <a16:creationId xmlns:a16="http://schemas.microsoft.com/office/drawing/2014/main" id="{5F12BB48-323E-FE86-555F-51F5730E6E90}"/>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253" name="Rectangle 29">
            <a:extLst>
              <a:ext uri="{FF2B5EF4-FFF2-40B4-BE49-F238E27FC236}">
                <a16:creationId xmlns:a16="http://schemas.microsoft.com/office/drawing/2014/main" id="{41854FA1-5B39-A1F3-6FF1-AD449465E36E}"/>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8</xdr:col>
      <xdr:colOff>676275</xdr:colOff>
      <xdr:row>334</xdr:row>
      <xdr:rowOff>0</xdr:rowOff>
    </xdr:from>
    <xdr:to>
      <xdr:col>9</xdr:col>
      <xdr:colOff>847725</xdr:colOff>
      <xdr:row>336</xdr:row>
      <xdr:rowOff>0</xdr:rowOff>
    </xdr:to>
    <xdr:grpSp>
      <xdr:nvGrpSpPr>
        <xdr:cNvPr id="254" name="グループ化 3">
          <a:extLst>
            <a:ext uri="{FF2B5EF4-FFF2-40B4-BE49-F238E27FC236}">
              <a16:creationId xmlns:a16="http://schemas.microsoft.com/office/drawing/2014/main" id="{2370B82E-5B17-4E50-99BC-0A1CC009C200}"/>
            </a:ext>
          </a:extLst>
        </xdr:cNvPr>
        <xdr:cNvGrpSpPr>
          <a:grpSpLocks/>
        </xdr:cNvGrpSpPr>
      </xdr:nvGrpSpPr>
      <xdr:grpSpPr bwMode="auto">
        <a:xfrm>
          <a:off x="6162675" y="76257150"/>
          <a:ext cx="857250" cy="409575"/>
          <a:chOff x="6029325" y="1019175"/>
          <a:chExt cx="857250" cy="409575"/>
        </a:xfrm>
      </xdr:grpSpPr>
      <xdr:sp macro="" textlink="">
        <xdr:nvSpPr>
          <xdr:cNvPr id="255" name="Rectangle 28">
            <a:extLst>
              <a:ext uri="{FF2B5EF4-FFF2-40B4-BE49-F238E27FC236}">
                <a16:creationId xmlns:a16="http://schemas.microsoft.com/office/drawing/2014/main" id="{CDD6227B-E42F-D405-101A-269B77C29D8C}"/>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9520" name="Rectangle 29">
            <a:extLst>
              <a:ext uri="{FF2B5EF4-FFF2-40B4-BE49-F238E27FC236}">
                <a16:creationId xmlns:a16="http://schemas.microsoft.com/office/drawing/2014/main" id="{61152A95-6590-2265-7F12-ACA0D2DA4CCB}"/>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9521" name="Rectangle 29">
            <a:extLst>
              <a:ext uri="{FF2B5EF4-FFF2-40B4-BE49-F238E27FC236}">
                <a16:creationId xmlns:a16="http://schemas.microsoft.com/office/drawing/2014/main" id="{15AC0BFB-D765-2CF5-9852-22EA07A98486}"/>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334</xdr:row>
      <xdr:rowOff>0</xdr:rowOff>
    </xdr:from>
    <xdr:to>
      <xdr:col>10</xdr:col>
      <xdr:colOff>0</xdr:colOff>
      <xdr:row>336</xdr:row>
      <xdr:rowOff>0</xdr:rowOff>
    </xdr:to>
    <xdr:grpSp>
      <xdr:nvGrpSpPr>
        <xdr:cNvPr id="19522" name="グループ化 3">
          <a:extLst>
            <a:ext uri="{FF2B5EF4-FFF2-40B4-BE49-F238E27FC236}">
              <a16:creationId xmlns:a16="http://schemas.microsoft.com/office/drawing/2014/main" id="{897DAF28-DF8E-433D-AC4F-83C3C7A2B93F}"/>
            </a:ext>
          </a:extLst>
        </xdr:cNvPr>
        <xdr:cNvGrpSpPr>
          <a:grpSpLocks/>
        </xdr:cNvGrpSpPr>
      </xdr:nvGrpSpPr>
      <xdr:grpSpPr bwMode="auto">
        <a:xfrm>
          <a:off x="6172200" y="76257150"/>
          <a:ext cx="857250" cy="409575"/>
          <a:chOff x="6029325" y="1019175"/>
          <a:chExt cx="857250" cy="409575"/>
        </a:xfrm>
      </xdr:grpSpPr>
      <xdr:sp macro="" textlink="">
        <xdr:nvSpPr>
          <xdr:cNvPr id="19523" name="Rectangle 28">
            <a:extLst>
              <a:ext uri="{FF2B5EF4-FFF2-40B4-BE49-F238E27FC236}">
                <a16:creationId xmlns:a16="http://schemas.microsoft.com/office/drawing/2014/main" id="{7C4B7A09-BEC4-4BC4-869A-EF0399D23FF8}"/>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9524" name="Rectangle 29">
            <a:extLst>
              <a:ext uri="{FF2B5EF4-FFF2-40B4-BE49-F238E27FC236}">
                <a16:creationId xmlns:a16="http://schemas.microsoft.com/office/drawing/2014/main" id="{DC27ECBB-DDE8-A060-B475-4EDC31F9F48A}"/>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9525" name="Rectangle 29">
            <a:extLst>
              <a:ext uri="{FF2B5EF4-FFF2-40B4-BE49-F238E27FC236}">
                <a16:creationId xmlns:a16="http://schemas.microsoft.com/office/drawing/2014/main" id="{F2A86C0F-36AB-AED6-181D-8B576889026B}"/>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8</xdr:col>
      <xdr:colOff>676275</xdr:colOff>
      <xdr:row>364</xdr:row>
      <xdr:rowOff>0</xdr:rowOff>
    </xdr:from>
    <xdr:to>
      <xdr:col>9</xdr:col>
      <xdr:colOff>847725</xdr:colOff>
      <xdr:row>366</xdr:row>
      <xdr:rowOff>0</xdr:rowOff>
    </xdr:to>
    <xdr:grpSp>
      <xdr:nvGrpSpPr>
        <xdr:cNvPr id="19526" name="グループ化 3">
          <a:extLst>
            <a:ext uri="{FF2B5EF4-FFF2-40B4-BE49-F238E27FC236}">
              <a16:creationId xmlns:a16="http://schemas.microsoft.com/office/drawing/2014/main" id="{6D4E39F5-3B48-4FB2-86B0-BF5A6B0BFF37}"/>
            </a:ext>
          </a:extLst>
        </xdr:cNvPr>
        <xdr:cNvGrpSpPr>
          <a:grpSpLocks/>
        </xdr:cNvGrpSpPr>
      </xdr:nvGrpSpPr>
      <xdr:grpSpPr bwMode="auto">
        <a:xfrm>
          <a:off x="6162675" y="83077050"/>
          <a:ext cx="857250" cy="409575"/>
          <a:chOff x="6029325" y="1019175"/>
          <a:chExt cx="857250" cy="409575"/>
        </a:xfrm>
      </xdr:grpSpPr>
      <xdr:sp macro="" textlink="">
        <xdr:nvSpPr>
          <xdr:cNvPr id="19527" name="Rectangle 28">
            <a:extLst>
              <a:ext uri="{FF2B5EF4-FFF2-40B4-BE49-F238E27FC236}">
                <a16:creationId xmlns:a16="http://schemas.microsoft.com/office/drawing/2014/main" id="{A4A78D83-58C8-7AD6-E789-23AB7B7CB568}"/>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9528" name="Rectangle 29">
            <a:extLst>
              <a:ext uri="{FF2B5EF4-FFF2-40B4-BE49-F238E27FC236}">
                <a16:creationId xmlns:a16="http://schemas.microsoft.com/office/drawing/2014/main" id="{F9EAECC9-3BC2-E752-6052-7D63F85F35E6}"/>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9529" name="Rectangle 29">
            <a:extLst>
              <a:ext uri="{FF2B5EF4-FFF2-40B4-BE49-F238E27FC236}">
                <a16:creationId xmlns:a16="http://schemas.microsoft.com/office/drawing/2014/main" id="{492EB6F2-48C6-AEE8-06C9-92F1B8873A57}"/>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364</xdr:row>
      <xdr:rowOff>0</xdr:rowOff>
    </xdr:from>
    <xdr:to>
      <xdr:col>10</xdr:col>
      <xdr:colOff>0</xdr:colOff>
      <xdr:row>366</xdr:row>
      <xdr:rowOff>0</xdr:rowOff>
    </xdr:to>
    <xdr:grpSp>
      <xdr:nvGrpSpPr>
        <xdr:cNvPr id="19530" name="グループ化 3">
          <a:extLst>
            <a:ext uri="{FF2B5EF4-FFF2-40B4-BE49-F238E27FC236}">
              <a16:creationId xmlns:a16="http://schemas.microsoft.com/office/drawing/2014/main" id="{80B929A7-CF57-4524-B8D2-E441D1B0304B}"/>
            </a:ext>
          </a:extLst>
        </xdr:cNvPr>
        <xdr:cNvGrpSpPr>
          <a:grpSpLocks/>
        </xdr:cNvGrpSpPr>
      </xdr:nvGrpSpPr>
      <xdr:grpSpPr bwMode="auto">
        <a:xfrm>
          <a:off x="6172200" y="83077050"/>
          <a:ext cx="857250" cy="409575"/>
          <a:chOff x="6029325" y="1019175"/>
          <a:chExt cx="857250" cy="409575"/>
        </a:xfrm>
      </xdr:grpSpPr>
      <xdr:sp macro="" textlink="">
        <xdr:nvSpPr>
          <xdr:cNvPr id="19531" name="Rectangle 28">
            <a:extLst>
              <a:ext uri="{FF2B5EF4-FFF2-40B4-BE49-F238E27FC236}">
                <a16:creationId xmlns:a16="http://schemas.microsoft.com/office/drawing/2014/main" id="{1399F910-B966-E63A-7C76-51BDA1471A4A}"/>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9532" name="Rectangle 29">
            <a:extLst>
              <a:ext uri="{FF2B5EF4-FFF2-40B4-BE49-F238E27FC236}">
                <a16:creationId xmlns:a16="http://schemas.microsoft.com/office/drawing/2014/main" id="{DFF9BF5A-981B-C634-C4C6-E783933467A1}"/>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9533" name="Rectangle 29">
            <a:extLst>
              <a:ext uri="{FF2B5EF4-FFF2-40B4-BE49-F238E27FC236}">
                <a16:creationId xmlns:a16="http://schemas.microsoft.com/office/drawing/2014/main" id="{F5B02854-1A9C-DFBC-48B9-FF34AC8B0C83}"/>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394</xdr:row>
      <xdr:rowOff>0</xdr:rowOff>
    </xdr:from>
    <xdr:to>
      <xdr:col>8</xdr:col>
      <xdr:colOff>0</xdr:colOff>
      <xdr:row>396</xdr:row>
      <xdr:rowOff>0</xdr:rowOff>
    </xdr:to>
    <xdr:grpSp>
      <xdr:nvGrpSpPr>
        <xdr:cNvPr id="19534" name="グループ化 4">
          <a:extLst>
            <a:ext uri="{FF2B5EF4-FFF2-40B4-BE49-F238E27FC236}">
              <a16:creationId xmlns:a16="http://schemas.microsoft.com/office/drawing/2014/main" id="{A85FE460-60C7-4E3D-AF6D-B25F95B9B357}"/>
            </a:ext>
          </a:extLst>
        </xdr:cNvPr>
        <xdr:cNvGrpSpPr>
          <a:grpSpLocks/>
        </xdr:cNvGrpSpPr>
      </xdr:nvGrpSpPr>
      <xdr:grpSpPr bwMode="auto">
        <a:xfrm>
          <a:off x="4114800" y="89896950"/>
          <a:ext cx="1371600" cy="409575"/>
          <a:chOff x="3981450" y="1019175"/>
          <a:chExt cx="1428750" cy="409575"/>
        </a:xfrm>
      </xdr:grpSpPr>
      <xdr:sp macro="" textlink="">
        <xdr:nvSpPr>
          <xdr:cNvPr id="19535" name="Rectangle 23">
            <a:extLst>
              <a:ext uri="{FF2B5EF4-FFF2-40B4-BE49-F238E27FC236}">
                <a16:creationId xmlns:a16="http://schemas.microsoft.com/office/drawing/2014/main" id="{7667501C-BB1B-7245-A964-7C9E28E6D6B6}"/>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9536" name="Rectangle 24">
            <a:extLst>
              <a:ext uri="{FF2B5EF4-FFF2-40B4-BE49-F238E27FC236}">
                <a16:creationId xmlns:a16="http://schemas.microsoft.com/office/drawing/2014/main" id="{7C838331-D7D0-AE02-0E7D-2F842D8F9776}"/>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9537" name="Rectangle 25">
            <a:extLst>
              <a:ext uri="{FF2B5EF4-FFF2-40B4-BE49-F238E27FC236}">
                <a16:creationId xmlns:a16="http://schemas.microsoft.com/office/drawing/2014/main" id="{BD8282B0-35D3-BC5A-2405-E7CA6FCF08E3}"/>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9538" name="Rectangle 26">
            <a:extLst>
              <a:ext uri="{FF2B5EF4-FFF2-40B4-BE49-F238E27FC236}">
                <a16:creationId xmlns:a16="http://schemas.microsoft.com/office/drawing/2014/main" id="{84FD465B-8A12-F280-A6F0-E3F8AB1D8871}"/>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9539" name="Rectangle 27">
            <a:extLst>
              <a:ext uri="{FF2B5EF4-FFF2-40B4-BE49-F238E27FC236}">
                <a16:creationId xmlns:a16="http://schemas.microsoft.com/office/drawing/2014/main" id="{527F6238-CD38-2F37-9228-AD398BF96F2C}"/>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394</xdr:row>
      <xdr:rowOff>0</xdr:rowOff>
    </xdr:from>
    <xdr:to>
      <xdr:col>10</xdr:col>
      <xdr:colOff>0</xdr:colOff>
      <xdr:row>396</xdr:row>
      <xdr:rowOff>0</xdr:rowOff>
    </xdr:to>
    <xdr:grpSp>
      <xdr:nvGrpSpPr>
        <xdr:cNvPr id="19540" name="グループ化 3">
          <a:extLst>
            <a:ext uri="{FF2B5EF4-FFF2-40B4-BE49-F238E27FC236}">
              <a16:creationId xmlns:a16="http://schemas.microsoft.com/office/drawing/2014/main" id="{BA14C749-19D0-41F5-A30A-D8380C6130C3}"/>
            </a:ext>
          </a:extLst>
        </xdr:cNvPr>
        <xdr:cNvGrpSpPr>
          <a:grpSpLocks/>
        </xdr:cNvGrpSpPr>
      </xdr:nvGrpSpPr>
      <xdr:grpSpPr bwMode="auto">
        <a:xfrm>
          <a:off x="6172200" y="89896950"/>
          <a:ext cx="857250" cy="409575"/>
          <a:chOff x="6029325" y="1019175"/>
          <a:chExt cx="857250" cy="409575"/>
        </a:xfrm>
      </xdr:grpSpPr>
      <xdr:sp macro="" textlink="">
        <xdr:nvSpPr>
          <xdr:cNvPr id="19541" name="Rectangle 28">
            <a:extLst>
              <a:ext uri="{FF2B5EF4-FFF2-40B4-BE49-F238E27FC236}">
                <a16:creationId xmlns:a16="http://schemas.microsoft.com/office/drawing/2014/main" id="{A6873E72-2668-62E4-14B4-84E505CC7726}"/>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9542" name="Rectangle 29">
            <a:extLst>
              <a:ext uri="{FF2B5EF4-FFF2-40B4-BE49-F238E27FC236}">
                <a16:creationId xmlns:a16="http://schemas.microsoft.com/office/drawing/2014/main" id="{630009EB-E8DF-FE32-C447-2AF6F5E23C0C}"/>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9543" name="Rectangle 29">
            <a:extLst>
              <a:ext uri="{FF2B5EF4-FFF2-40B4-BE49-F238E27FC236}">
                <a16:creationId xmlns:a16="http://schemas.microsoft.com/office/drawing/2014/main" id="{EB2320CA-08DF-6C1C-AAF1-391F64DD7D42}"/>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424</xdr:row>
      <xdr:rowOff>0</xdr:rowOff>
    </xdr:from>
    <xdr:to>
      <xdr:col>8</xdr:col>
      <xdr:colOff>0</xdr:colOff>
      <xdr:row>426</xdr:row>
      <xdr:rowOff>0</xdr:rowOff>
    </xdr:to>
    <xdr:grpSp>
      <xdr:nvGrpSpPr>
        <xdr:cNvPr id="19544" name="グループ化 4">
          <a:extLst>
            <a:ext uri="{FF2B5EF4-FFF2-40B4-BE49-F238E27FC236}">
              <a16:creationId xmlns:a16="http://schemas.microsoft.com/office/drawing/2014/main" id="{BE85F6CD-C2ED-4ED4-97E0-4C0253C1D582}"/>
            </a:ext>
          </a:extLst>
        </xdr:cNvPr>
        <xdr:cNvGrpSpPr>
          <a:grpSpLocks/>
        </xdr:cNvGrpSpPr>
      </xdr:nvGrpSpPr>
      <xdr:grpSpPr bwMode="auto">
        <a:xfrm>
          <a:off x="4114800" y="96716850"/>
          <a:ext cx="1371600" cy="409575"/>
          <a:chOff x="3981450" y="1019175"/>
          <a:chExt cx="1428750" cy="409575"/>
        </a:xfrm>
      </xdr:grpSpPr>
      <xdr:sp macro="" textlink="">
        <xdr:nvSpPr>
          <xdr:cNvPr id="19545" name="Rectangle 23">
            <a:extLst>
              <a:ext uri="{FF2B5EF4-FFF2-40B4-BE49-F238E27FC236}">
                <a16:creationId xmlns:a16="http://schemas.microsoft.com/office/drawing/2014/main" id="{FB7396CA-B205-B409-4F18-6969BC1F6152}"/>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9546" name="Rectangle 24">
            <a:extLst>
              <a:ext uri="{FF2B5EF4-FFF2-40B4-BE49-F238E27FC236}">
                <a16:creationId xmlns:a16="http://schemas.microsoft.com/office/drawing/2014/main" id="{4818ECB0-0FC5-F302-D079-F831A1ADAC71}"/>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9547" name="Rectangle 25">
            <a:extLst>
              <a:ext uri="{FF2B5EF4-FFF2-40B4-BE49-F238E27FC236}">
                <a16:creationId xmlns:a16="http://schemas.microsoft.com/office/drawing/2014/main" id="{4FFC526F-56CD-C9EB-7A9D-717453D6A515}"/>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9548" name="Rectangle 26">
            <a:extLst>
              <a:ext uri="{FF2B5EF4-FFF2-40B4-BE49-F238E27FC236}">
                <a16:creationId xmlns:a16="http://schemas.microsoft.com/office/drawing/2014/main" id="{E70A9B4F-1463-9FB3-CE4E-C0DFCE06ECFC}"/>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9549" name="Rectangle 27">
            <a:extLst>
              <a:ext uri="{FF2B5EF4-FFF2-40B4-BE49-F238E27FC236}">
                <a16:creationId xmlns:a16="http://schemas.microsoft.com/office/drawing/2014/main" id="{F6D4220C-2F71-EA1A-A99E-B7983EEC619A}"/>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424</xdr:row>
      <xdr:rowOff>0</xdr:rowOff>
    </xdr:from>
    <xdr:to>
      <xdr:col>10</xdr:col>
      <xdr:colOff>0</xdr:colOff>
      <xdr:row>426</xdr:row>
      <xdr:rowOff>0</xdr:rowOff>
    </xdr:to>
    <xdr:grpSp>
      <xdr:nvGrpSpPr>
        <xdr:cNvPr id="19550" name="グループ化 3">
          <a:extLst>
            <a:ext uri="{FF2B5EF4-FFF2-40B4-BE49-F238E27FC236}">
              <a16:creationId xmlns:a16="http://schemas.microsoft.com/office/drawing/2014/main" id="{2302FF96-18F4-4829-92A3-948AED2DBBAB}"/>
            </a:ext>
          </a:extLst>
        </xdr:cNvPr>
        <xdr:cNvGrpSpPr>
          <a:grpSpLocks/>
        </xdr:cNvGrpSpPr>
      </xdr:nvGrpSpPr>
      <xdr:grpSpPr bwMode="auto">
        <a:xfrm>
          <a:off x="6172200" y="96716850"/>
          <a:ext cx="857250" cy="409575"/>
          <a:chOff x="6029325" y="1019175"/>
          <a:chExt cx="857250" cy="409575"/>
        </a:xfrm>
      </xdr:grpSpPr>
      <xdr:sp macro="" textlink="">
        <xdr:nvSpPr>
          <xdr:cNvPr id="19551" name="Rectangle 28">
            <a:extLst>
              <a:ext uri="{FF2B5EF4-FFF2-40B4-BE49-F238E27FC236}">
                <a16:creationId xmlns:a16="http://schemas.microsoft.com/office/drawing/2014/main" id="{F0F4A710-7726-7499-17E1-1DEE7BEC8FD9}"/>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9552" name="Rectangle 29">
            <a:extLst>
              <a:ext uri="{FF2B5EF4-FFF2-40B4-BE49-F238E27FC236}">
                <a16:creationId xmlns:a16="http://schemas.microsoft.com/office/drawing/2014/main" id="{D154C7B8-242F-6282-C493-BF56737737D7}"/>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9553" name="Rectangle 29">
            <a:extLst>
              <a:ext uri="{FF2B5EF4-FFF2-40B4-BE49-F238E27FC236}">
                <a16:creationId xmlns:a16="http://schemas.microsoft.com/office/drawing/2014/main" id="{D11DDB87-2275-E747-1770-94CB814D7D51}"/>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394</xdr:row>
      <xdr:rowOff>0</xdr:rowOff>
    </xdr:from>
    <xdr:to>
      <xdr:col>7</xdr:col>
      <xdr:colOff>676275</xdr:colOff>
      <xdr:row>396</xdr:row>
      <xdr:rowOff>0</xdr:rowOff>
    </xdr:to>
    <xdr:grpSp>
      <xdr:nvGrpSpPr>
        <xdr:cNvPr id="19554" name="グループ化 4">
          <a:extLst>
            <a:ext uri="{FF2B5EF4-FFF2-40B4-BE49-F238E27FC236}">
              <a16:creationId xmlns:a16="http://schemas.microsoft.com/office/drawing/2014/main" id="{BA9EEFDC-671E-4EBE-B5E7-2FCD5C383B79}"/>
            </a:ext>
          </a:extLst>
        </xdr:cNvPr>
        <xdr:cNvGrpSpPr>
          <a:grpSpLocks/>
        </xdr:cNvGrpSpPr>
      </xdr:nvGrpSpPr>
      <xdr:grpSpPr bwMode="auto">
        <a:xfrm>
          <a:off x="4114800" y="89896950"/>
          <a:ext cx="1362075" cy="409575"/>
          <a:chOff x="3981450" y="1019175"/>
          <a:chExt cx="1428750" cy="409575"/>
        </a:xfrm>
      </xdr:grpSpPr>
      <xdr:sp macro="" textlink="">
        <xdr:nvSpPr>
          <xdr:cNvPr id="19555" name="Rectangle 23">
            <a:extLst>
              <a:ext uri="{FF2B5EF4-FFF2-40B4-BE49-F238E27FC236}">
                <a16:creationId xmlns:a16="http://schemas.microsoft.com/office/drawing/2014/main" id="{CDCAD722-8B0F-4517-D919-6B479DD2CBCA}"/>
              </a:ext>
            </a:extLst>
          </xdr:cNvPr>
          <xdr:cNvSpPr>
            <a:spLocks noChangeArrowheads="1"/>
          </xdr:cNvSpPr>
        </xdr:nvSpPr>
        <xdr:spPr bwMode="auto">
          <a:xfrm>
            <a:off x="3981450" y="1019175"/>
            <a:ext cx="289747"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9556" name="Rectangle 24">
            <a:extLst>
              <a:ext uri="{FF2B5EF4-FFF2-40B4-BE49-F238E27FC236}">
                <a16:creationId xmlns:a16="http://schemas.microsoft.com/office/drawing/2014/main" id="{285150D7-FA59-8733-A93B-15A6A5E6B9FC}"/>
              </a:ext>
            </a:extLst>
          </xdr:cNvPr>
          <xdr:cNvSpPr>
            <a:spLocks noChangeArrowheads="1"/>
          </xdr:cNvSpPr>
        </xdr:nvSpPr>
        <xdr:spPr bwMode="auto">
          <a:xfrm>
            <a:off x="4271197" y="1019175"/>
            <a:ext cx="279755"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9557" name="Rectangle 25">
            <a:extLst>
              <a:ext uri="{FF2B5EF4-FFF2-40B4-BE49-F238E27FC236}">
                <a16:creationId xmlns:a16="http://schemas.microsoft.com/office/drawing/2014/main" id="{A3BA557D-528D-052A-5558-DC48BE670CFE}"/>
              </a:ext>
            </a:extLst>
          </xdr:cNvPr>
          <xdr:cNvSpPr>
            <a:spLocks noChangeArrowheads="1"/>
          </xdr:cNvSpPr>
        </xdr:nvSpPr>
        <xdr:spPr bwMode="auto">
          <a:xfrm>
            <a:off x="4550952" y="1019175"/>
            <a:ext cx="289747"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9558" name="Rectangle 26">
            <a:extLst>
              <a:ext uri="{FF2B5EF4-FFF2-40B4-BE49-F238E27FC236}">
                <a16:creationId xmlns:a16="http://schemas.microsoft.com/office/drawing/2014/main" id="{16B4BFC3-AB63-2DA0-C930-8B47C38ADE73}"/>
              </a:ext>
            </a:extLst>
          </xdr:cNvPr>
          <xdr:cNvSpPr>
            <a:spLocks noChangeArrowheads="1"/>
          </xdr:cNvSpPr>
        </xdr:nvSpPr>
        <xdr:spPr bwMode="auto">
          <a:xfrm>
            <a:off x="4840698" y="1019175"/>
            <a:ext cx="279755"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9559" name="Rectangle 27">
            <a:extLst>
              <a:ext uri="{FF2B5EF4-FFF2-40B4-BE49-F238E27FC236}">
                <a16:creationId xmlns:a16="http://schemas.microsoft.com/office/drawing/2014/main" id="{CCD09B97-2F49-384C-E668-FE8B323D61E7}"/>
              </a:ext>
            </a:extLst>
          </xdr:cNvPr>
          <xdr:cNvSpPr>
            <a:spLocks noChangeArrowheads="1"/>
          </xdr:cNvSpPr>
        </xdr:nvSpPr>
        <xdr:spPr bwMode="auto">
          <a:xfrm>
            <a:off x="5120453" y="1019175"/>
            <a:ext cx="289747"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en-US" altLang="ja-JP"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394</xdr:row>
      <xdr:rowOff>0</xdr:rowOff>
    </xdr:from>
    <xdr:to>
      <xdr:col>10</xdr:col>
      <xdr:colOff>0</xdr:colOff>
      <xdr:row>396</xdr:row>
      <xdr:rowOff>0</xdr:rowOff>
    </xdr:to>
    <xdr:grpSp>
      <xdr:nvGrpSpPr>
        <xdr:cNvPr id="19560" name="グループ化 3">
          <a:extLst>
            <a:ext uri="{FF2B5EF4-FFF2-40B4-BE49-F238E27FC236}">
              <a16:creationId xmlns:a16="http://schemas.microsoft.com/office/drawing/2014/main" id="{54B42846-24E8-433F-9EA6-5BA8E1180B76}"/>
            </a:ext>
          </a:extLst>
        </xdr:cNvPr>
        <xdr:cNvGrpSpPr>
          <a:grpSpLocks/>
        </xdr:cNvGrpSpPr>
      </xdr:nvGrpSpPr>
      <xdr:grpSpPr bwMode="auto">
        <a:xfrm>
          <a:off x="6172200" y="89896950"/>
          <a:ext cx="857250" cy="409575"/>
          <a:chOff x="6029325" y="1019175"/>
          <a:chExt cx="857250" cy="409575"/>
        </a:xfrm>
      </xdr:grpSpPr>
      <xdr:sp macro="" textlink="">
        <xdr:nvSpPr>
          <xdr:cNvPr id="19561" name="Rectangle 28">
            <a:extLst>
              <a:ext uri="{FF2B5EF4-FFF2-40B4-BE49-F238E27FC236}">
                <a16:creationId xmlns:a16="http://schemas.microsoft.com/office/drawing/2014/main" id="{771EEE24-80B8-0503-24FB-5519537DD990}"/>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9562" name="Rectangle 29">
            <a:extLst>
              <a:ext uri="{FF2B5EF4-FFF2-40B4-BE49-F238E27FC236}">
                <a16:creationId xmlns:a16="http://schemas.microsoft.com/office/drawing/2014/main" id="{D1999C90-E9B8-58F9-7326-EEF48F9AC818}"/>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9563" name="Rectangle 29">
            <a:extLst>
              <a:ext uri="{FF2B5EF4-FFF2-40B4-BE49-F238E27FC236}">
                <a16:creationId xmlns:a16="http://schemas.microsoft.com/office/drawing/2014/main" id="{C4270AB2-63C2-4411-A1E8-20AAF3F885B6}"/>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424</xdr:row>
      <xdr:rowOff>0</xdr:rowOff>
    </xdr:from>
    <xdr:to>
      <xdr:col>7</xdr:col>
      <xdr:colOff>676275</xdr:colOff>
      <xdr:row>426</xdr:row>
      <xdr:rowOff>0</xdr:rowOff>
    </xdr:to>
    <xdr:grpSp>
      <xdr:nvGrpSpPr>
        <xdr:cNvPr id="19564" name="グループ化 4">
          <a:extLst>
            <a:ext uri="{FF2B5EF4-FFF2-40B4-BE49-F238E27FC236}">
              <a16:creationId xmlns:a16="http://schemas.microsoft.com/office/drawing/2014/main" id="{2BCFBC8C-ED6D-4E79-88DB-1D9A636B90AC}"/>
            </a:ext>
          </a:extLst>
        </xdr:cNvPr>
        <xdr:cNvGrpSpPr>
          <a:grpSpLocks/>
        </xdr:cNvGrpSpPr>
      </xdr:nvGrpSpPr>
      <xdr:grpSpPr bwMode="auto">
        <a:xfrm>
          <a:off x="4114800" y="96716850"/>
          <a:ext cx="1362075" cy="409575"/>
          <a:chOff x="3981450" y="1019175"/>
          <a:chExt cx="1428750" cy="409575"/>
        </a:xfrm>
      </xdr:grpSpPr>
      <xdr:sp macro="" textlink="">
        <xdr:nvSpPr>
          <xdr:cNvPr id="19565" name="Rectangle 23">
            <a:extLst>
              <a:ext uri="{FF2B5EF4-FFF2-40B4-BE49-F238E27FC236}">
                <a16:creationId xmlns:a16="http://schemas.microsoft.com/office/drawing/2014/main" id="{E4314B0F-70A0-4BE1-E75E-08793BD2262A}"/>
              </a:ext>
            </a:extLst>
          </xdr:cNvPr>
          <xdr:cNvSpPr>
            <a:spLocks noChangeArrowheads="1"/>
          </xdr:cNvSpPr>
        </xdr:nvSpPr>
        <xdr:spPr bwMode="auto">
          <a:xfrm>
            <a:off x="3981450" y="1019175"/>
            <a:ext cx="289747"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9566" name="Rectangle 24">
            <a:extLst>
              <a:ext uri="{FF2B5EF4-FFF2-40B4-BE49-F238E27FC236}">
                <a16:creationId xmlns:a16="http://schemas.microsoft.com/office/drawing/2014/main" id="{29520DE6-3C87-9AB9-C1F7-2B0856DD9D44}"/>
              </a:ext>
            </a:extLst>
          </xdr:cNvPr>
          <xdr:cNvSpPr>
            <a:spLocks noChangeArrowheads="1"/>
          </xdr:cNvSpPr>
        </xdr:nvSpPr>
        <xdr:spPr bwMode="auto">
          <a:xfrm>
            <a:off x="4271197" y="1019175"/>
            <a:ext cx="279755"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9567" name="Rectangle 25">
            <a:extLst>
              <a:ext uri="{FF2B5EF4-FFF2-40B4-BE49-F238E27FC236}">
                <a16:creationId xmlns:a16="http://schemas.microsoft.com/office/drawing/2014/main" id="{7EA25D52-54F4-A8B2-7643-CFE68F9603ED}"/>
              </a:ext>
            </a:extLst>
          </xdr:cNvPr>
          <xdr:cNvSpPr>
            <a:spLocks noChangeArrowheads="1"/>
          </xdr:cNvSpPr>
        </xdr:nvSpPr>
        <xdr:spPr bwMode="auto">
          <a:xfrm>
            <a:off x="4550952" y="1019175"/>
            <a:ext cx="289747"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9568" name="Rectangle 26">
            <a:extLst>
              <a:ext uri="{FF2B5EF4-FFF2-40B4-BE49-F238E27FC236}">
                <a16:creationId xmlns:a16="http://schemas.microsoft.com/office/drawing/2014/main" id="{6DBF3D22-0B2F-F727-F811-B088844EF2A4}"/>
              </a:ext>
            </a:extLst>
          </xdr:cNvPr>
          <xdr:cNvSpPr>
            <a:spLocks noChangeArrowheads="1"/>
          </xdr:cNvSpPr>
        </xdr:nvSpPr>
        <xdr:spPr bwMode="auto">
          <a:xfrm>
            <a:off x="4840698" y="1019175"/>
            <a:ext cx="279755"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9569" name="Rectangle 27">
            <a:extLst>
              <a:ext uri="{FF2B5EF4-FFF2-40B4-BE49-F238E27FC236}">
                <a16:creationId xmlns:a16="http://schemas.microsoft.com/office/drawing/2014/main" id="{CC8493E6-A278-99C5-6D1B-7D996E907228}"/>
              </a:ext>
            </a:extLst>
          </xdr:cNvPr>
          <xdr:cNvSpPr>
            <a:spLocks noChangeArrowheads="1"/>
          </xdr:cNvSpPr>
        </xdr:nvSpPr>
        <xdr:spPr bwMode="auto">
          <a:xfrm>
            <a:off x="5120453" y="1019175"/>
            <a:ext cx="289747"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en-US" altLang="ja-JP"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424</xdr:row>
      <xdr:rowOff>0</xdr:rowOff>
    </xdr:from>
    <xdr:to>
      <xdr:col>10</xdr:col>
      <xdr:colOff>0</xdr:colOff>
      <xdr:row>426</xdr:row>
      <xdr:rowOff>0</xdr:rowOff>
    </xdr:to>
    <xdr:grpSp>
      <xdr:nvGrpSpPr>
        <xdr:cNvPr id="19570" name="グループ化 3">
          <a:extLst>
            <a:ext uri="{FF2B5EF4-FFF2-40B4-BE49-F238E27FC236}">
              <a16:creationId xmlns:a16="http://schemas.microsoft.com/office/drawing/2014/main" id="{DC7C0947-B03C-45CF-8E43-9CFF44B73855}"/>
            </a:ext>
          </a:extLst>
        </xdr:cNvPr>
        <xdr:cNvGrpSpPr>
          <a:grpSpLocks/>
        </xdr:cNvGrpSpPr>
      </xdr:nvGrpSpPr>
      <xdr:grpSpPr bwMode="auto">
        <a:xfrm>
          <a:off x="6172200" y="96716850"/>
          <a:ext cx="857250" cy="409575"/>
          <a:chOff x="6029325" y="1019175"/>
          <a:chExt cx="857250" cy="409575"/>
        </a:xfrm>
      </xdr:grpSpPr>
      <xdr:sp macro="" textlink="">
        <xdr:nvSpPr>
          <xdr:cNvPr id="19571" name="Rectangle 28">
            <a:extLst>
              <a:ext uri="{FF2B5EF4-FFF2-40B4-BE49-F238E27FC236}">
                <a16:creationId xmlns:a16="http://schemas.microsoft.com/office/drawing/2014/main" id="{B400FC41-D6AD-4CF2-FB9F-799112E3F311}"/>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9572" name="Rectangle 29">
            <a:extLst>
              <a:ext uri="{FF2B5EF4-FFF2-40B4-BE49-F238E27FC236}">
                <a16:creationId xmlns:a16="http://schemas.microsoft.com/office/drawing/2014/main" id="{125F9461-D07D-B93A-BC18-3DF5C1838C6D}"/>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9573" name="Rectangle 29">
            <a:extLst>
              <a:ext uri="{FF2B5EF4-FFF2-40B4-BE49-F238E27FC236}">
                <a16:creationId xmlns:a16="http://schemas.microsoft.com/office/drawing/2014/main" id="{F20BA3F6-0682-3C77-FD4F-254BE9D8D83A}"/>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8</xdr:col>
      <xdr:colOff>676275</xdr:colOff>
      <xdr:row>394</xdr:row>
      <xdr:rowOff>0</xdr:rowOff>
    </xdr:from>
    <xdr:to>
      <xdr:col>9</xdr:col>
      <xdr:colOff>847725</xdr:colOff>
      <xdr:row>396</xdr:row>
      <xdr:rowOff>0</xdr:rowOff>
    </xdr:to>
    <xdr:grpSp>
      <xdr:nvGrpSpPr>
        <xdr:cNvPr id="19574" name="グループ化 3">
          <a:extLst>
            <a:ext uri="{FF2B5EF4-FFF2-40B4-BE49-F238E27FC236}">
              <a16:creationId xmlns:a16="http://schemas.microsoft.com/office/drawing/2014/main" id="{F0A87189-EFB8-4B48-A63B-D4891046B55A}"/>
            </a:ext>
          </a:extLst>
        </xdr:cNvPr>
        <xdr:cNvGrpSpPr>
          <a:grpSpLocks/>
        </xdr:cNvGrpSpPr>
      </xdr:nvGrpSpPr>
      <xdr:grpSpPr bwMode="auto">
        <a:xfrm>
          <a:off x="6162675" y="89896950"/>
          <a:ext cx="857250" cy="409575"/>
          <a:chOff x="6029325" y="1019175"/>
          <a:chExt cx="857250" cy="409575"/>
        </a:xfrm>
      </xdr:grpSpPr>
      <xdr:sp macro="" textlink="">
        <xdr:nvSpPr>
          <xdr:cNvPr id="19575" name="Rectangle 28">
            <a:extLst>
              <a:ext uri="{FF2B5EF4-FFF2-40B4-BE49-F238E27FC236}">
                <a16:creationId xmlns:a16="http://schemas.microsoft.com/office/drawing/2014/main" id="{04D74956-EDD4-380A-8859-A7F848DDE840}"/>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9576" name="Rectangle 29">
            <a:extLst>
              <a:ext uri="{FF2B5EF4-FFF2-40B4-BE49-F238E27FC236}">
                <a16:creationId xmlns:a16="http://schemas.microsoft.com/office/drawing/2014/main" id="{C19C5CDE-A334-D54E-3F33-921E0F8EF284}"/>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9577" name="Rectangle 29">
            <a:extLst>
              <a:ext uri="{FF2B5EF4-FFF2-40B4-BE49-F238E27FC236}">
                <a16:creationId xmlns:a16="http://schemas.microsoft.com/office/drawing/2014/main" id="{06A0CDF2-5694-62D0-90F1-371E64C88FED}"/>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394</xdr:row>
      <xdr:rowOff>0</xdr:rowOff>
    </xdr:from>
    <xdr:to>
      <xdr:col>10</xdr:col>
      <xdr:colOff>0</xdr:colOff>
      <xdr:row>396</xdr:row>
      <xdr:rowOff>0</xdr:rowOff>
    </xdr:to>
    <xdr:grpSp>
      <xdr:nvGrpSpPr>
        <xdr:cNvPr id="19578" name="グループ化 3">
          <a:extLst>
            <a:ext uri="{FF2B5EF4-FFF2-40B4-BE49-F238E27FC236}">
              <a16:creationId xmlns:a16="http://schemas.microsoft.com/office/drawing/2014/main" id="{29FBE0AF-3DBF-4755-BE48-2048B0E26522}"/>
            </a:ext>
          </a:extLst>
        </xdr:cNvPr>
        <xdr:cNvGrpSpPr>
          <a:grpSpLocks/>
        </xdr:cNvGrpSpPr>
      </xdr:nvGrpSpPr>
      <xdr:grpSpPr bwMode="auto">
        <a:xfrm>
          <a:off x="6172200" y="89896950"/>
          <a:ext cx="857250" cy="409575"/>
          <a:chOff x="6029325" y="1019175"/>
          <a:chExt cx="857250" cy="409575"/>
        </a:xfrm>
      </xdr:grpSpPr>
      <xdr:sp macro="" textlink="">
        <xdr:nvSpPr>
          <xdr:cNvPr id="19579" name="Rectangle 28">
            <a:extLst>
              <a:ext uri="{FF2B5EF4-FFF2-40B4-BE49-F238E27FC236}">
                <a16:creationId xmlns:a16="http://schemas.microsoft.com/office/drawing/2014/main" id="{90A74DD2-EF5E-064D-C30B-3A652F90F486}"/>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9580" name="Rectangle 29">
            <a:extLst>
              <a:ext uri="{FF2B5EF4-FFF2-40B4-BE49-F238E27FC236}">
                <a16:creationId xmlns:a16="http://schemas.microsoft.com/office/drawing/2014/main" id="{7CC38C4B-EC92-E5CD-15C6-034FD1BEA8D3}"/>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9581" name="Rectangle 29">
            <a:extLst>
              <a:ext uri="{FF2B5EF4-FFF2-40B4-BE49-F238E27FC236}">
                <a16:creationId xmlns:a16="http://schemas.microsoft.com/office/drawing/2014/main" id="{FF228114-EAA7-079A-AF97-AABE6682FCF2}"/>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8</xdr:col>
      <xdr:colOff>676275</xdr:colOff>
      <xdr:row>424</xdr:row>
      <xdr:rowOff>0</xdr:rowOff>
    </xdr:from>
    <xdr:to>
      <xdr:col>9</xdr:col>
      <xdr:colOff>847725</xdr:colOff>
      <xdr:row>426</xdr:row>
      <xdr:rowOff>0</xdr:rowOff>
    </xdr:to>
    <xdr:grpSp>
      <xdr:nvGrpSpPr>
        <xdr:cNvPr id="19582" name="グループ化 3">
          <a:extLst>
            <a:ext uri="{FF2B5EF4-FFF2-40B4-BE49-F238E27FC236}">
              <a16:creationId xmlns:a16="http://schemas.microsoft.com/office/drawing/2014/main" id="{8AED7F57-E719-4BA1-9023-6ACDDD914E39}"/>
            </a:ext>
          </a:extLst>
        </xdr:cNvPr>
        <xdr:cNvGrpSpPr>
          <a:grpSpLocks/>
        </xdr:cNvGrpSpPr>
      </xdr:nvGrpSpPr>
      <xdr:grpSpPr bwMode="auto">
        <a:xfrm>
          <a:off x="6162675" y="96716850"/>
          <a:ext cx="857250" cy="409575"/>
          <a:chOff x="6029325" y="1019175"/>
          <a:chExt cx="857250" cy="409575"/>
        </a:xfrm>
      </xdr:grpSpPr>
      <xdr:sp macro="" textlink="">
        <xdr:nvSpPr>
          <xdr:cNvPr id="19583" name="Rectangle 28">
            <a:extLst>
              <a:ext uri="{FF2B5EF4-FFF2-40B4-BE49-F238E27FC236}">
                <a16:creationId xmlns:a16="http://schemas.microsoft.com/office/drawing/2014/main" id="{46351F0E-5412-3E70-AFDE-A187B7E7F4F3}"/>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9584" name="Rectangle 29">
            <a:extLst>
              <a:ext uri="{FF2B5EF4-FFF2-40B4-BE49-F238E27FC236}">
                <a16:creationId xmlns:a16="http://schemas.microsoft.com/office/drawing/2014/main" id="{597689AF-AF1A-45A0-FFAF-E3E713E6BB48}"/>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9585" name="Rectangle 29">
            <a:extLst>
              <a:ext uri="{FF2B5EF4-FFF2-40B4-BE49-F238E27FC236}">
                <a16:creationId xmlns:a16="http://schemas.microsoft.com/office/drawing/2014/main" id="{B2D40C11-E344-ED51-58B0-4BB7C27C5DA9}"/>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424</xdr:row>
      <xdr:rowOff>0</xdr:rowOff>
    </xdr:from>
    <xdr:to>
      <xdr:col>10</xdr:col>
      <xdr:colOff>0</xdr:colOff>
      <xdr:row>426</xdr:row>
      <xdr:rowOff>0</xdr:rowOff>
    </xdr:to>
    <xdr:grpSp>
      <xdr:nvGrpSpPr>
        <xdr:cNvPr id="19586" name="グループ化 3">
          <a:extLst>
            <a:ext uri="{FF2B5EF4-FFF2-40B4-BE49-F238E27FC236}">
              <a16:creationId xmlns:a16="http://schemas.microsoft.com/office/drawing/2014/main" id="{46E33B2D-A1CD-4CDA-B8B0-1B96F6A53713}"/>
            </a:ext>
          </a:extLst>
        </xdr:cNvPr>
        <xdr:cNvGrpSpPr>
          <a:grpSpLocks/>
        </xdr:cNvGrpSpPr>
      </xdr:nvGrpSpPr>
      <xdr:grpSpPr bwMode="auto">
        <a:xfrm>
          <a:off x="6172200" y="96716850"/>
          <a:ext cx="857250" cy="409575"/>
          <a:chOff x="6029325" y="1019175"/>
          <a:chExt cx="857250" cy="409575"/>
        </a:xfrm>
      </xdr:grpSpPr>
      <xdr:sp macro="" textlink="">
        <xdr:nvSpPr>
          <xdr:cNvPr id="19587" name="Rectangle 28">
            <a:extLst>
              <a:ext uri="{FF2B5EF4-FFF2-40B4-BE49-F238E27FC236}">
                <a16:creationId xmlns:a16="http://schemas.microsoft.com/office/drawing/2014/main" id="{75B0DB07-C5B8-DD80-40C0-B6B3835AE156}"/>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9588" name="Rectangle 29">
            <a:extLst>
              <a:ext uri="{FF2B5EF4-FFF2-40B4-BE49-F238E27FC236}">
                <a16:creationId xmlns:a16="http://schemas.microsoft.com/office/drawing/2014/main" id="{61036530-C606-AAEA-F8C3-BF9B58EF5D26}"/>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9589" name="Rectangle 29">
            <a:extLst>
              <a:ext uri="{FF2B5EF4-FFF2-40B4-BE49-F238E27FC236}">
                <a16:creationId xmlns:a16="http://schemas.microsoft.com/office/drawing/2014/main" id="{FD0C8059-9F25-8E6E-F3EA-3E4C3E0D065E}"/>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0</xdr:colOff>
      <xdr:row>4</xdr:row>
      <xdr:rowOff>0</xdr:rowOff>
    </xdr:from>
    <xdr:to>
      <xdr:col>8</xdr:col>
      <xdr:colOff>0</xdr:colOff>
      <xdr:row>6</xdr:row>
      <xdr:rowOff>0</xdr:rowOff>
    </xdr:to>
    <xdr:grpSp>
      <xdr:nvGrpSpPr>
        <xdr:cNvPr id="11380" name="グループ化 4">
          <a:extLst>
            <a:ext uri="{FF2B5EF4-FFF2-40B4-BE49-F238E27FC236}">
              <a16:creationId xmlns:a16="http://schemas.microsoft.com/office/drawing/2014/main" id="{00000000-0008-0000-0300-0000742C0000}"/>
            </a:ext>
          </a:extLst>
        </xdr:cNvPr>
        <xdr:cNvGrpSpPr>
          <a:grpSpLocks/>
        </xdr:cNvGrpSpPr>
      </xdr:nvGrpSpPr>
      <xdr:grpSpPr bwMode="auto">
        <a:xfrm>
          <a:off x="4114800" y="1209675"/>
          <a:ext cx="1371600" cy="409575"/>
          <a:chOff x="3981450" y="1019175"/>
          <a:chExt cx="1428750" cy="409575"/>
        </a:xfrm>
      </xdr:grpSpPr>
      <xdr:sp macro="" textlink="">
        <xdr:nvSpPr>
          <xdr:cNvPr id="11287" name="Rectangle 23">
            <a:extLst>
              <a:ext uri="{FF2B5EF4-FFF2-40B4-BE49-F238E27FC236}">
                <a16:creationId xmlns:a16="http://schemas.microsoft.com/office/drawing/2014/main" id="{00000000-0008-0000-0300-0000172C0000}"/>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288" name="Rectangle 24">
            <a:extLst>
              <a:ext uri="{FF2B5EF4-FFF2-40B4-BE49-F238E27FC236}">
                <a16:creationId xmlns:a16="http://schemas.microsoft.com/office/drawing/2014/main" id="{00000000-0008-0000-0300-0000182C0000}"/>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289" name="Rectangle 25">
            <a:extLst>
              <a:ext uri="{FF2B5EF4-FFF2-40B4-BE49-F238E27FC236}">
                <a16:creationId xmlns:a16="http://schemas.microsoft.com/office/drawing/2014/main" id="{00000000-0008-0000-0300-0000192C0000}"/>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290" name="Rectangle 26">
            <a:extLst>
              <a:ext uri="{FF2B5EF4-FFF2-40B4-BE49-F238E27FC236}">
                <a16:creationId xmlns:a16="http://schemas.microsoft.com/office/drawing/2014/main" id="{00000000-0008-0000-0300-00001A2C0000}"/>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291" name="Rectangle 27">
            <a:extLst>
              <a:ext uri="{FF2B5EF4-FFF2-40B4-BE49-F238E27FC236}">
                <a16:creationId xmlns:a16="http://schemas.microsoft.com/office/drawing/2014/main" id="{00000000-0008-0000-0300-00001B2C0000}"/>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4</xdr:row>
      <xdr:rowOff>0</xdr:rowOff>
    </xdr:from>
    <xdr:to>
      <xdr:col>10</xdr:col>
      <xdr:colOff>0</xdr:colOff>
      <xdr:row>6</xdr:row>
      <xdr:rowOff>0</xdr:rowOff>
    </xdr:to>
    <xdr:grpSp>
      <xdr:nvGrpSpPr>
        <xdr:cNvPr id="11381" name="グループ化 3">
          <a:extLst>
            <a:ext uri="{FF2B5EF4-FFF2-40B4-BE49-F238E27FC236}">
              <a16:creationId xmlns:a16="http://schemas.microsoft.com/office/drawing/2014/main" id="{00000000-0008-0000-0300-0000752C0000}"/>
            </a:ext>
          </a:extLst>
        </xdr:cNvPr>
        <xdr:cNvGrpSpPr>
          <a:grpSpLocks/>
        </xdr:cNvGrpSpPr>
      </xdr:nvGrpSpPr>
      <xdr:grpSpPr bwMode="auto">
        <a:xfrm>
          <a:off x="6172200" y="1209675"/>
          <a:ext cx="857250" cy="409575"/>
          <a:chOff x="6029325" y="1019175"/>
          <a:chExt cx="857250" cy="409575"/>
        </a:xfrm>
      </xdr:grpSpPr>
      <xdr:sp macro="" textlink="">
        <xdr:nvSpPr>
          <xdr:cNvPr id="11292" name="Rectangle 28">
            <a:extLst>
              <a:ext uri="{FF2B5EF4-FFF2-40B4-BE49-F238E27FC236}">
                <a16:creationId xmlns:a16="http://schemas.microsoft.com/office/drawing/2014/main" id="{00000000-0008-0000-0300-00001C2C0000}"/>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293" name="Rectangle 29">
            <a:extLst>
              <a:ext uri="{FF2B5EF4-FFF2-40B4-BE49-F238E27FC236}">
                <a16:creationId xmlns:a16="http://schemas.microsoft.com/office/drawing/2014/main" id="{00000000-0008-0000-0300-00001D2C0000}"/>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6" name="Rectangle 29">
            <a:extLst>
              <a:ext uri="{FF2B5EF4-FFF2-40B4-BE49-F238E27FC236}">
                <a16:creationId xmlns:a16="http://schemas.microsoft.com/office/drawing/2014/main" id="{00000000-0008-0000-0300-000010000000}"/>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34</xdr:row>
      <xdr:rowOff>0</xdr:rowOff>
    </xdr:from>
    <xdr:to>
      <xdr:col>8</xdr:col>
      <xdr:colOff>0</xdr:colOff>
      <xdr:row>36</xdr:row>
      <xdr:rowOff>0</xdr:rowOff>
    </xdr:to>
    <xdr:grpSp>
      <xdr:nvGrpSpPr>
        <xdr:cNvPr id="23" name="グループ化 4">
          <a:extLst>
            <a:ext uri="{FF2B5EF4-FFF2-40B4-BE49-F238E27FC236}">
              <a16:creationId xmlns:a16="http://schemas.microsoft.com/office/drawing/2014/main" id="{00000000-0008-0000-0300-000017000000}"/>
            </a:ext>
          </a:extLst>
        </xdr:cNvPr>
        <xdr:cNvGrpSpPr>
          <a:grpSpLocks/>
        </xdr:cNvGrpSpPr>
      </xdr:nvGrpSpPr>
      <xdr:grpSpPr bwMode="auto">
        <a:xfrm>
          <a:off x="4114800" y="8029575"/>
          <a:ext cx="1371600" cy="409575"/>
          <a:chOff x="3981450" y="1019175"/>
          <a:chExt cx="1428750" cy="409575"/>
        </a:xfrm>
      </xdr:grpSpPr>
      <xdr:sp macro="" textlink="">
        <xdr:nvSpPr>
          <xdr:cNvPr id="24" name="Rectangle 23">
            <a:extLst>
              <a:ext uri="{FF2B5EF4-FFF2-40B4-BE49-F238E27FC236}">
                <a16:creationId xmlns:a16="http://schemas.microsoft.com/office/drawing/2014/main" id="{00000000-0008-0000-0300-000018000000}"/>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25" name="Rectangle 24">
            <a:extLst>
              <a:ext uri="{FF2B5EF4-FFF2-40B4-BE49-F238E27FC236}">
                <a16:creationId xmlns:a16="http://schemas.microsoft.com/office/drawing/2014/main" id="{00000000-0008-0000-0300-000019000000}"/>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26" name="Rectangle 25">
            <a:extLst>
              <a:ext uri="{FF2B5EF4-FFF2-40B4-BE49-F238E27FC236}">
                <a16:creationId xmlns:a16="http://schemas.microsoft.com/office/drawing/2014/main" id="{00000000-0008-0000-0300-00001A000000}"/>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27" name="Rectangle 26">
            <a:extLst>
              <a:ext uri="{FF2B5EF4-FFF2-40B4-BE49-F238E27FC236}">
                <a16:creationId xmlns:a16="http://schemas.microsoft.com/office/drawing/2014/main" id="{00000000-0008-0000-0300-00001B000000}"/>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28" name="Rectangle 27">
            <a:extLst>
              <a:ext uri="{FF2B5EF4-FFF2-40B4-BE49-F238E27FC236}">
                <a16:creationId xmlns:a16="http://schemas.microsoft.com/office/drawing/2014/main" id="{00000000-0008-0000-0300-00001C000000}"/>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34</xdr:row>
      <xdr:rowOff>0</xdr:rowOff>
    </xdr:from>
    <xdr:to>
      <xdr:col>10</xdr:col>
      <xdr:colOff>0</xdr:colOff>
      <xdr:row>36</xdr:row>
      <xdr:rowOff>0</xdr:rowOff>
    </xdr:to>
    <xdr:grpSp>
      <xdr:nvGrpSpPr>
        <xdr:cNvPr id="29" name="グループ化 3">
          <a:extLst>
            <a:ext uri="{FF2B5EF4-FFF2-40B4-BE49-F238E27FC236}">
              <a16:creationId xmlns:a16="http://schemas.microsoft.com/office/drawing/2014/main" id="{00000000-0008-0000-0300-00001D000000}"/>
            </a:ext>
          </a:extLst>
        </xdr:cNvPr>
        <xdr:cNvGrpSpPr>
          <a:grpSpLocks/>
        </xdr:cNvGrpSpPr>
      </xdr:nvGrpSpPr>
      <xdr:grpSpPr bwMode="auto">
        <a:xfrm>
          <a:off x="6172200" y="8029575"/>
          <a:ext cx="857250" cy="409575"/>
          <a:chOff x="6029325" y="1019175"/>
          <a:chExt cx="857250" cy="409575"/>
        </a:xfrm>
      </xdr:grpSpPr>
      <xdr:sp macro="" textlink="">
        <xdr:nvSpPr>
          <xdr:cNvPr id="30" name="Rectangle 28">
            <a:extLst>
              <a:ext uri="{FF2B5EF4-FFF2-40B4-BE49-F238E27FC236}">
                <a16:creationId xmlns:a16="http://schemas.microsoft.com/office/drawing/2014/main" id="{00000000-0008-0000-0300-00001E000000}"/>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31" name="Rectangle 29">
            <a:extLst>
              <a:ext uri="{FF2B5EF4-FFF2-40B4-BE49-F238E27FC236}">
                <a16:creationId xmlns:a16="http://schemas.microsoft.com/office/drawing/2014/main" id="{00000000-0008-0000-0300-00001F000000}"/>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32" name="Rectangle 29">
            <a:extLst>
              <a:ext uri="{FF2B5EF4-FFF2-40B4-BE49-F238E27FC236}">
                <a16:creationId xmlns:a16="http://schemas.microsoft.com/office/drawing/2014/main" id="{00000000-0008-0000-0300-000020000000}"/>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64</xdr:row>
      <xdr:rowOff>0</xdr:rowOff>
    </xdr:from>
    <xdr:to>
      <xdr:col>8</xdr:col>
      <xdr:colOff>0</xdr:colOff>
      <xdr:row>66</xdr:row>
      <xdr:rowOff>0</xdr:rowOff>
    </xdr:to>
    <xdr:grpSp>
      <xdr:nvGrpSpPr>
        <xdr:cNvPr id="33" name="グループ化 4">
          <a:extLst>
            <a:ext uri="{FF2B5EF4-FFF2-40B4-BE49-F238E27FC236}">
              <a16:creationId xmlns:a16="http://schemas.microsoft.com/office/drawing/2014/main" id="{00000000-0008-0000-0300-000021000000}"/>
            </a:ext>
          </a:extLst>
        </xdr:cNvPr>
        <xdr:cNvGrpSpPr>
          <a:grpSpLocks/>
        </xdr:cNvGrpSpPr>
      </xdr:nvGrpSpPr>
      <xdr:grpSpPr bwMode="auto">
        <a:xfrm>
          <a:off x="4114800" y="14849475"/>
          <a:ext cx="1371600" cy="409575"/>
          <a:chOff x="3981450" y="1019175"/>
          <a:chExt cx="1428750" cy="409575"/>
        </a:xfrm>
      </xdr:grpSpPr>
      <xdr:sp macro="" textlink="">
        <xdr:nvSpPr>
          <xdr:cNvPr id="34" name="Rectangle 23">
            <a:extLst>
              <a:ext uri="{FF2B5EF4-FFF2-40B4-BE49-F238E27FC236}">
                <a16:creationId xmlns:a16="http://schemas.microsoft.com/office/drawing/2014/main" id="{00000000-0008-0000-0300-000022000000}"/>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35" name="Rectangle 24">
            <a:extLst>
              <a:ext uri="{FF2B5EF4-FFF2-40B4-BE49-F238E27FC236}">
                <a16:creationId xmlns:a16="http://schemas.microsoft.com/office/drawing/2014/main" id="{00000000-0008-0000-0300-000023000000}"/>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36" name="Rectangle 25">
            <a:extLst>
              <a:ext uri="{FF2B5EF4-FFF2-40B4-BE49-F238E27FC236}">
                <a16:creationId xmlns:a16="http://schemas.microsoft.com/office/drawing/2014/main" id="{00000000-0008-0000-0300-000024000000}"/>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37" name="Rectangle 26">
            <a:extLst>
              <a:ext uri="{FF2B5EF4-FFF2-40B4-BE49-F238E27FC236}">
                <a16:creationId xmlns:a16="http://schemas.microsoft.com/office/drawing/2014/main" id="{00000000-0008-0000-0300-000025000000}"/>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38" name="Rectangle 27">
            <a:extLst>
              <a:ext uri="{FF2B5EF4-FFF2-40B4-BE49-F238E27FC236}">
                <a16:creationId xmlns:a16="http://schemas.microsoft.com/office/drawing/2014/main" id="{00000000-0008-0000-0300-000026000000}"/>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64</xdr:row>
      <xdr:rowOff>0</xdr:rowOff>
    </xdr:from>
    <xdr:to>
      <xdr:col>10</xdr:col>
      <xdr:colOff>0</xdr:colOff>
      <xdr:row>66</xdr:row>
      <xdr:rowOff>0</xdr:rowOff>
    </xdr:to>
    <xdr:grpSp>
      <xdr:nvGrpSpPr>
        <xdr:cNvPr id="39" name="グループ化 3">
          <a:extLst>
            <a:ext uri="{FF2B5EF4-FFF2-40B4-BE49-F238E27FC236}">
              <a16:creationId xmlns:a16="http://schemas.microsoft.com/office/drawing/2014/main" id="{00000000-0008-0000-0300-000027000000}"/>
            </a:ext>
          </a:extLst>
        </xdr:cNvPr>
        <xdr:cNvGrpSpPr>
          <a:grpSpLocks/>
        </xdr:cNvGrpSpPr>
      </xdr:nvGrpSpPr>
      <xdr:grpSpPr bwMode="auto">
        <a:xfrm>
          <a:off x="6172200" y="14849475"/>
          <a:ext cx="857250" cy="409575"/>
          <a:chOff x="6029325" y="1019175"/>
          <a:chExt cx="857250" cy="409575"/>
        </a:xfrm>
      </xdr:grpSpPr>
      <xdr:sp macro="" textlink="">
        <xdr:nvSpPr>
          <xdr:cNvPr id="40" name="Rectangle 28">
            <a:extLst>
              <a:ext uri="{FF2B5EF4-FFF2-40B4-BE49-F238E27FC236}">
                <a16:creationId xmlns:a16="http://schemas.microsoft.com/office/drawing/2014/main" id="{00000000-0008-0000-0300-000028000000}"/>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41" name="Rectangle 29">
            <a:extLst>
              <a:ext uri="{FF2B5EF4-FFF2-40B4-BE49-F238E27FC236}">
                <a16:creationId xmlns:a16="http://schemas.microsoft.com/office/drawing/2014/main" id="{00000000-0008-0000-0300-000029000000}"/>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42" name="Rectangle 29">
            <a:extLst>
              <a:ext uri="{FF2B5EF4-FFF2-40B4-BE49-F238E27FC236}">
                <a16:creationId xmlns:a16="http://schemas.microsoft.com/office/drawing/2014/main" id="{00000000-0008-0000-0300-00002A000000}"/>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94</xdr:row>
      <xdr:rowOff>0</xdr:rowOff>
    </xdr:from>
    <xdr:to>
      <xdr:col>8</xdr:col>
      <xdr:colOff>0</xdr:colOff>
      <xdr:row>96</xdr:row>
      <xdr:rowOff>0</xdr:rowOff>
    </xdr:to>
    <xdr:grpSp>
      <xdr:nvGrpSpPr>
        <xdr:cNvPr id="43" name="グループ化 4">
          <a:extLst>
            <a:ext uri="{FF2B5EF4-FFF2-40B4-BE49-F238E27FC236}">
              <a16:creationId xmlns:a16="http://schemas.microsoft.com/office/drawing/2014/main" id="{00000000-0008-0000-0300-00002B000000}"/>
            </a:ext>
          </a:extLst>
        </xdr:cNvPr>
        <xdr:cNvGrpSpPr>
          <a:grpSpLocks/>
        </xdr:cNvGrpSpPr>
      </xdr:nvGrpSpPr>
      <xdr:grpSpPr bwMode="auto">
        <a:xfrm>
          <a:off x="4114800" y="21669375"/>
          <a:ext cx="1371600" cy="409575"/>
          <a:chOff x="3981450" y="1019175"/>
          <a:chExt cx="1428750" cy="409575"/>
        </a:xfrm>
      </xdr:grpSpPr>
      <xdr:sp macro="" textlink="">
        <xdr:nvSpPr>
          <xdr:cNvPr id="44" name="Rectangle 23">
            <a:extLst>
              <a:ext uri="{FF2B5EF4-FFF2-40B4-BE49-F238E27FC236}">
                <a16:creationId xmlns:a16="http://schemas.microsoft.com/office/drawing/2014/main" id="{00000000-0008-0000-0300-00002C000000}"/>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45" name="Rectangle 24">
            <a:extLst>
              <a:ext uri="{FF2B5EF4-FFF2-40B4-BE49-F238E27FC236}">
                <a16:creationId xmlns:a16="http://schemas.microsoft.com/office/drawing/2014/main" id="{00000000-0008-0000-0300-00002D000000}"/>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46" name="Rectangle 25">
            <a:extLst>
              <a:ext uri="{FF2B5EF4-FFF2-40B4-BE49-F238E27FC236}">
                <a16:creationId xmlns:a16="http://schemas.microsoft.com/office/drawing/2014/main" id="{00000000-0008-0000-0300-00002E000000}"/>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47" name="Rectangle 26">
            <a:extLst>
              <a:ext uri="{FF2B5EF4-FFF2-40B4-BE49-F238E27FC236}">
                <a16:creationId xmlns:a16="http://schemas.microsoft.com/office/drawing/2014/main" id="{00000000-0008-0000-0300-00002F000000}"/>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48" name="Rectangle 27">
            <a:extLst>
              <a:ext uri="{FF2B5EF4-FFF2-40B4-BE49-F238E27FC236}">
                <a16:creationId xmlns:a16="http://schemas.microsoft.com/office/drawing/2014/main" id="{00000000-0008-0000-0300-000030000000}"/>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94</xdr:row>
      <xdr:rowOff>0</xdr:rowOff>
    </xdr:from>
    <xdr:to>
      <xdr:col>10</xdr:col>
      <xdr:colOff>0</xdr:colOff>
      <xdr:row>96</xdr:row>
      <xdr:rowOff>0</xdr:rowOff>
    </xdr:to>
    <xdr:grpSp>
      <xdr:nvGrpSpPr>
        <xdr:cNvPr id="49" name="グループ化 3">
          <a:extLst>
            <a:ext uri="{FF2B5EF4-FFF2-40B4-BE49-F238E27FC236}">
              <a16:creationId xmlns:a16="http://schemas.microsoft.com/office/drawing/2014/main" id="{00000000-0008-0000-0300-000031000000}"/>
            </a:ext>
          </a:extLst>
        </xdr:cNvPr>
        <xdr:cNvGrpSpPr>
          <a:grpSpLocks/>
        </xdr:cNvGrpSpPr>
      </xdr:nvGrpSpPr>
      <xdr:grpSpPr bwMode="auto">
        <a:xfrm>
          <a:off x="6172200" y="21669375"/>
          <a:ext cx="857250" cy="409575"/>
          <a:chOff x="6029325" y="1019175"/>
          <a:chExt cx="857250" cy="409575"/>
        </a:xfrm>
      </xdr:grpSpPr>
      <xdr:sp macro="" textlink="">
        <xdr:nvSpPr>
          <xdr:cNvPr id="50" name="Rectangle 28">
            <a:extLst>
              <a:ext uri="{FF2B5EF4-FFF2-40B4-BE49-F238E27FC236}">
                <a16:creationId xmlns:a16="http://schemas.microsoft.com/office/drawing/2014/main" id="{00000000-0008-0000-0300-000032000000}"/>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51" name="Rectangle 29">
            <a:extLst>
              <a:ext uri="{FF2B5EF4-FFF2-40B4-BE49-F238E27FC236}">
                <a16:creationId xmlns:a16="http://schemas.microsoft.com/office/drawing/2014/main" id="{00000000-0008-0000-0300-000033000000}"/>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52" name="Rectangle 29">
            <a:extLst>
              <a:ext uri="{FF2B5EF4-FFF2-40B4-BE49-F238E27FC236}">
                <a16:creationId xmlns:a16="http://schemas.microsoft.com/office/drawing/2014/main" id="{00000000-0008-0000-0300-000034000000}"/>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124</xdr:row>
      <xdr:rowOff>0</xdr:rowOff>
    </xdr:from>
    <xdr:to>
      <xdr:col>8</xdr:col>
      <xdr:colOff>0</xdr:colOff>
      <xdr:row>126</xdr:row>
      <xdr:rowOff>0</xdr:rowOff>
    </xdr:to>
    <xdr:grpSp>
      <xdr:nvGrpSpPr>
        <xdr:cNvPr id="53" name="グループ化 4">
          <a:extLst>
            <a:ext uri="{FF2B5EF4-FFF2-40B4-BE49-F238E27FC236}">
              <a16:creationId xmlns:a16="http://schemas.microsoft.com/office/drawing/2014/main" id="{00000000-0008-0000-0300-000035000000}"/>
            </a:ext>
          </a:extLst>
        </xdr:cNvPr>
        <xdr:cNvGrpSpPr>
          <a:grpSpLocks/>
        </xdr:cNvGrpSpPr>
      </xdr:nvGrpSpPr>
      <xdr:grpSpPr bwMode="auto">
        <a:xfrm>
          <a:off x="4114800" y="28489275"/>
          <a:ext cx="1371600" cy="409575"/>
          <a:chOff x="3981450" y="1019175"/>
          <a:chExt cx="1428750" cy="409575"/>
        </a:xfrm>
      </xdr:grpSpPr>
      <xdr:sp macro="" textlink="">
        <xdr:nvSpPr>
          <xdr:cNvPr id="54" name="Rectangle 23">
            <a:extLst>
              <a:ext uri="{FF2B5EF4-FFF2-40B4-BE49-F238E27FC236}">
                <a16:creationId xmlns:a16="http://schemas.microsoft.com/office/drawing/2014/main" id="{00000000-0008-0000-0300-000036000000}"/>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55" name="Rectangle 24">
            <a:extLst>
              <a:ext uri="{FF2B5EF4-FFF2-40B4-BE49-F238E27FC236}">
                <a16:creationId xmlns:a16="http://schemas.microsoft.com/office/drawing/2014/main" id="{00000000-0008-0000-0300-000037000000}"/>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56" name="Rectangle 25">
            <a:extLst>
              <a:ext uri="{FF2B5EF4-FFF2-40B4-BE49-F238E27FC236}">
                <a16:creationId xmlns:a16="http://schemas.microsoft.com/office/drawing/2014/main" id="{00000000-0008-0000-0300-000038000000}"/>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57" name="Rectangle 26">
            <a:extLst>
              <a:ext uri="{FF2B5EF4-FFF2-40B4-BE49-F238E27FC236}">
                <a16:creationId xmlns:a16="http://schemas.microsoft.com/office/drawing/2014/main" id="{00000000-0008-0000-0300-000039000000}"/>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58" name="Rectangle 27">
            <a:extLst>
              <a:ext uri="{FF2B5EF4-FFF2-40B4-BE49-F238E27FC236}">
                <a16:creationId xmlns:a16="http://schemas.microsoft.com/office/drawing/2014/main" id="{00000000-0008-0000-0300-00003A000000}"/>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124</xdr:row>
      <xdr:rowOff>0</xdr:rowOff>
    </xdr:from>
    <xdr:to>
      <xdr:col>10</xdr:col>
      <xdr:colOff>0</xdr:colOff>
      <xdr:row>126</xdr:row>
      <xdr:rowOff>0</xdr:rowOff>
    </xdr:to>
    <xdr:grpSp>
      <xdr:nvGrpSpPr>
        <xdr:cNvPr id="59" name="グループ化 3">
          <a:extLst>
            <a:ext uri="{FF2B5EF4-FFF2-40B4-BE49-F238E27FC236}">
              <a16:creationId xmlns:a16="http://schemas.microsoft.com/office/drawing/2014/main" id="{00000000-0008-0000-0300-00003B000000}"/>
            </a:ext>
          </a:extLst>
        </xdr:cNvPr>
        <xdr:cNvGrpSpPr>
          <a:grpSpLocks/>
        </xdr:cNvGrpSpPr>
      </xdr:nvGrpSpPr>
      <xdr:grpSpPr bwMode="auto">
        <a:xfrm>
          <a:off x="6172200" y="28489275"/>
          <a:ext cx="857250" cy="409575"/>
          <a:chOff x="6029325" y="1019175"/>
          <a:chExt cx="857250" cy="409575"/>
        </a:xfrm>
      </xdr:grpSpPr>
      <xdr:sp macro="" textlink="">
        <xdr:nvSpPr>
          <xdr:cNvPr id="60" name="Rectangle 28">
            <a:extLst>
              <a:ext uri="{FF2B5EF4-FFF2-40B4-BE49-F238E27FC236}">
                <a16:creationId xmlns:a16="http://schemas.microsoft.com/office/drawing/2014/main" id="{00000000-0008-0000-0300-00003C000000}"/>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61" name="Rectangle 29">
            <a:extLst>
              <a:ext uri="{FF2B5EF4-FFF2-40B4-BE49-F238E27FC236}">
                <a16:creationId xmlns:a16="http://schemas.microsoft.com/office/drawing/2014/main" id="{00000000-0008-0000-0300-00003D000000}"/>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62" name="Rectangle 29">
            <a:extLst>
              <a:ext uri="{FF2B5EF4-FFF2-40B4-BE49-F238E27FC236}">
                <a16:creationId xmlns:a16="http://schemas.microsoft.com/office/drawing/2014/main" id="{00000000-0008-0000-0300-00003E000000}"/>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154</xdr:row>
      <xdr:rowOff>0</xdr:rowOff>
    </xdr:from>
    <xdr:to>
      <xdr:col>8</xdr:col>
      <xdr:colOff>0</xdr:colOff>
      <xdr:row>156</xdr:row>
      <xdr:rowOff>0</xdr:rowOff>
    </xdr:to>
    <xdr:grpSp>
      <xdr:nvGrpSpPr>
        <xdr:cNvPr id="63" name="グループ化 4">
          <a:extLst>
            <a:ext uri="{FF2B5EF4-FFF2-40B4-BE49-F238E27FC236}">
              <a16:creationId xmlns:a16="http://schemas.microsoft.com/office/drawing/2014/main" id="{00000000-0008-0000-0300-00003F000000}"/>
            </a:ext>
          </a:extLst>
        </xdr:cNvPr>
        <xdr:cNvGrpSpPr>
          <a:grpSpLocks/>
        </xdr:cNvGrpSpPr>
      </xdr:nvGrpSpPr>
      <xdr:grpSpPr bwMode="auto">
        <a:xfrm>
          <a:off x="4114800" y="35309175"/>
          <a:ext cx="1371600" cy="409575"/>
          <a:chOff x="3981450" y="1019175"/>
          <a:chExt cx="1428750" cy="409575"/>
        </a:xfrm>
      </xdr:grpSpPr>
      <xdr:sp macro="" textlink="">
        <xdr:nvSpPr>
          <xdr:cNvPr id="64" name="Rectangle 23">
            <a:extLst>
              <a:ext uri="{FF2B5EF4-FFF2-40B4-BE49-F238E27FC236}">
                <a16:creationId xmlns:a16="http://schemas.microsoft.com/office/drawing/2014/main" id="{00000000-0008-0000-0300-000040000000}"/>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65" name="Rectangle 24">
            <a:extLst>
              <a:ext uri="{FF2B5EF4-FFF2-40B4-BE49-F238E27FC236}">
                <a16:creationId xmlns:a16="http://schemas.microsoft.com/office/drawing/2014/main" id="{00000000-0008-0000-0300-000041000000}"/>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66" name="Rectangle 25">
            <a:extLst>
              <a:ext uri="{FF2B5EF4-FFF2-40B4-BE49-F238E27FC236}">
                <a16:creationId xmlns:a16="http://schemas.microsoft.com/office/drawing/2014/main" id="{00000000-0008-0000-0300-000042000000}"/>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67" name="Rectangle 26">
            <a:extLst>
              <a:ext uri="{FF2B5EF4-FFF2-40B4-BE49-F238E27FC236}">
                <a16:creationId xmlns:a16="http://schemas.microsoft.com/office/drawing/2014/main" id="{00000000-0008-0000-0300-000043000000}"/>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68" name="Rectangle 27">
            <a:extLst>
              <a:ext uri="{FF2B5EF4-FFF2-40B4-BE49-F238E27FC236}">
                <a16:creationId xmlns:a16="http://schemas.microsoft.com/office/drawing/2014/main" id="{00000000-0008-0000-0300-000044000000}"/>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154</xdr:row>
      <xdr:rowOff>0</xdr:rowOff>
    </xdr:from>
    <xdr:to>
      <xdr:col>10</xdr:col>
      <xdr:colOff>0</xdr:colOff>
      <xdr:row>156</xdr:row>
      <xdr:rowOff>0</xdr:rowOff>
    </xdr:to>
    <xdr:grpSp>
      <xdr:nvGrpSpPr>
        <xdr:cNvPr id="69" name="グループ化 3">
          <a:extLst>
            <a:ext uri="{FF2B5EF4-FFF2-40B4-BE49-F238E27FC236}">
              <a16:creationId xmlns:a16="http://schemas.microsoft.com/office/drawing/2014/main" id="{00000000-0008-0000-0300-000045000000}"/>
            </a:ext>
          </a:extLst>
        </xdr:cNvPr>
        <xdr:cNvGrpSpPr>
          <a:grpSpLocks/>
        </xdr:cNvGrpSpPr>
      </xdr:nvGrpSpPr>
      <xdr:grpSpPr bwMode="auto">
        <a:xfrm>
          <a:off x="6172200" y="35309175"/>
          <a:ext cx="857250" cy="409575"/>
          <a:chOff x="6029325" y="1019175"/>
          <a:chExt cx="857250" cy="409575"/>
        </a:xfrm>
      </xdr:grpSpPr>
      <xdr:sp macro="" textlink="">
        <xdr:nvSpPr>
          <xdr:cNvPr id="70" name="Rectangle 28">
            <a:extLst>
              <a:ext uri="{FF2B5EF4-FFF2-40B4-BE49-F238E27FC236}">
                <a16:creationId xmlns:a16="http://schemas.microsoft.com/office/drawing/2014/main" id="{00000000-0008-0000-0300-000046000000}"/>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71" name="Rectangle 29">
            <a:extLst>
              <a:ext uri="{FF2B5EF4-FFF2-40B4-BE49-F238E27FC236}">
                <a16:creationId xmlns:a16="http://schemas.microsoft.com/office/drawing/2014/main" id="{00000000-0008-0000-0300-000047000000}"/>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72" name="Rectangle 29">
            <a:extLst>
              <a:ext uri="{FF2B5EF4-FFF2-40B4-BE49-F238E27FC236}">
                <a16:creationId xmlns:a16="http://schemas.microsoft.com/office/drawing/2014/main" id="{00000000-0008-0000-0300-000048000000}"/>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184</xdr:row>
      <xdr:rowOff>0</xdr:rowOff>
    </xdr:from>
    <xdr:to>
      <xdr:col>8</xdr:col>
      <xdr:colOff>0</xdr:colOff>
      <xdr:row>186</xdr:row>
      <xdr:rowOff>0</xdr:rowOff>
    </xdr:to>
    <xdr:grpSp>
      <xdr:nvGrpSpPr>
        <xdr:cNvPr id="73" name="グループ化 4">
          <a:extLst>
            <a:ext uri="{FF2B5EF4-FFF2-40B4-BE49-F238E27FC236}">
              <a16:creationId xmlns:a16="http://schemas.microsoft.com/office/drawing/2014/main" id="{00000000-0008-0000-0300-000049000000}"/>
            </a:ext>
          </a:extLst>
        </xdr:cNvPr>
        <xdr:cNvGrpSpPr>
          <a:grpSpLocks/>
        </xdr:cNvGrpSpPr>
      </xdr:nvGrpSpPr>
      <xdr:grpSpPr bwMode="auto">
        <a:xfrm>
          <a:off x="4114800" y="42129075"/>
          <a:ext cx="1371600" cy="409575"/>
          <a:chOff x="3981450" y="1019175"/>
          <a:chExt cx="1428750" cy="409575"/>
        </a:xfrm>
      </xdr:grpSpPr>
      <xdr:sp macro="" textlink="">
        <xdr:nvSpPr>
          <xdr:cNvPr id="74" name="Rectangle 23">
            <a:extLst>
              <a:ext uri="{FF2B5EF4-FFF2-40B4-BE49-F238E27FC236}">
                <a16:creationId xmlns:a16="http://schemas.microsoft.com/office/drawing/2014/main" id="{00000000-0008-0000-0300-00004A000000}"/>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75" name="Rectangle 24">
            <a:extLst>
              <a:ext uri="{FF2B5EF4-FFF2-40B4-BE49-F238E27FC236}">
                <a16:creationId xmlns:a16="http://schemas.microsoft.com/office/drawing/2014/main" id="{00000000-0008-0000-0300-00004B000000}"/>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76" name="Rectangle 25">
            <a:extLst>
              <a:ext uri="{FF2B5EF4-FFF2-40B4-BE49-F238E27FC236}">
                <a16:creationId xmlns:a16="http://schemas.microsoft.com/office/drawing/2014/main" id="{00000000-0008-0000-0300-00004C000000}"/>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77" name="Rectangle 26">
            <a:extLst>
              <a:ext uri="{FF2B5EF4-FFF2-40B4-BE49-F238E27FC236}">
                <a16:creationId xmlns:a16="http://schemas.microsoft.com/office/drawing/2014/main" id="{00000000-0008-0000-0300-00004D000000}"/>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78" name="Rectangle 27">
            <a:extLst>
              <a:ext uri="{FF2B5EF4-FFF2-40B4-BE49-F238E27FC236}">
                <a16:creationId xmlns:a16="http://schemas.microsoft.com/office/drawing/2014/main" id="{00000000-0008-0000-0300-00004E000000}"/>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184</xdr:row>
      <xdr:rowOff>0</xdr:rowOff>
    </xdr:from>
    <xdr:to>
      <xdr:col>10</xdr:col>
      <xdr:colOff>0</xdr:colOff>
      <xdr:row>186</xdr:row>
      <xdr:rowOff>0</xdr:rowOff>
    </xdr:to>
    <xdr:grpSp>
      <xdr:nvGrpSpPr>
        <xdr:cNvPr id="79" name="グループ化 3">
          <a:extLst>
            <a:ext uri="{FF2B5EF4-FFF2-40B4-BE49-F238E27FC236}">
              <a16:creationId xmlns:a16="http://schemas.microsoft.com/office/drawing/2014/main" id="{00000000-0008-0000-0300-00004F000000}"/>
            </a:ext>
          </a:extLst>
        </xdr:cNvPr>
        <xdr:cNvGrpSpPr>
          <a:grpSpLocks/>
        </xdr:cNvGrpSpPr>
      </xdr:nvGrpSpPr>
      <xdr:grpSpPr bwMode="auto">
        <a:xfrm>
          <a:off x="6172200" y="42129075"/>
          <a:ext cx="857250" cy="409575"/>
          <a:chOff x="6029325" y="1019175"/>
          <a:chExt cx="857250" cy="409575"/>
        </a:xfrm>
      </xdr:grpSpPr>
      <xdr:sp macro="" textlink="">
        <xdr:nvSpPr>
          <xdr:cNvPr id="80" name="Rectangle 28">
            <a:extLst>
              <a:ext uri="{FF2B5EF4-FFF2-40B4-BE49-F238E27FC236}">
                <a16:creationId xmlns:a16="http://schemas.microsoft.com/office/drawing/2014/main" id="{00000000-0008-0000-0300-000050000000}"/>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81" name="Rectangle 29">
            <a:extLst>
              <a:ext uri="{FF2B5EF4-FFF2-40B4-BE49-F238E27FC236}">
                <a16:creationId xmlns:a16="http://schemas.microsoft.com/office/drawing/2014/main" id="{00000000-0008-0000-0300-000051000000}"/>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82" name="Rectangle 29">
            <a:extLst>
              <a:ext uri="{FF2B5EF4-FFF2-40B4-BE49-F238E27FC236}">
                <a16:creationId xmlns:a16="http://schemas.microsoft.com/office/drawing/2014/main" id="{00000000-0008-0000-0300-000052000000}"/>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34</xdr:row>
      <xdr:rowOff>0</xdr:rowOff>
    </xdr:from>
    <xdr:to>
      <xdr:col>8</xdr:col>
      <xdr:colOff>0</xdr:colOff>
      <xdr:row>36</xdr:row>
      <xdr:rowOff>0</xdr:rowOff>
    </xdr:to>
    <xdr:grpSp>
      <xdr:nvGrpSpPr>
        <xdr:cNvPr id="3" name="グループ化 4">
          <a:extLst>
            <a:ext uri="{FF2B5EF4-FFF2-40B4-BE49-F238E27FC236}">
              <a16:creationId xmlns:a16="http://schemas.microsoft.com/office/drawing/2014/main" id="{914072A5-B7BB-4E9A-83BE-580C8A0EB44A}"/>
            </a:ext>
          </a:extLst>
        </xdr:cNvPr>
        <xdr:cNvGrpSpPr>
          <a:grpSpLocks/>
        </xdr:cNvGrpSpPr>
      </xdr:nvGrpSpPr>
      <xdr:grpSpPr bwMode="auto">
        <a:xfrm>
          <a:off x="4114800" y="8029575"/>
          <a:ext cx="1371600" cy="409575"/>
          <a:chOff x="3981450" y="1019175"/>
          <a:chExt cx="1428750" cy="409575"/>
        </a:xfrm>
      </xdr:grpSpPr>
      <xdr:sp macro="" textlink="">
        <xdr:nvSpPr>
          <xdr:cNvPr id="4" name="Rectangle 23">
            <a:extLst>
              <a:ext uri="{FF2B5EF4-FFF2-40B4-BE49-F238E27FC236}">
                <a16:creationId xmlns:a16="http://schemas.microsoft.com/office/drawing/2014/main" id="{0BEAAF49-331C-1FD7-A021-33E8A13DF65C}"/>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5" name="Rectangle 24">
            <a:extLst>
              <a:ext uri="{FF2B5EF4-FFF2-40B4-BE49-F238E27FC236}">
                <a16:creationId xmlns:a16="http://schemas.microsoft.com/office/drawing/2014/main" id="{58A5715B-2A75-84FD-385C-A725A402EDEB}"/>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6" name="Rectangle 25">
            <a:extLst>
              <a:ext uri="{FF2B5EF4-FFF2-40B4-BE49-F238E27FC236}">
                <a16:creationId xmlns:a16="http://schemas.microsoft.com/office/drawing/2014/main" id="{BB24593B-BB13-6514-7EA0-B8FF3ED7929C}"/>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7" name="Rectangle 26">
            <a:extLst>
              <a:ext uri="{FF2B5EF4-FFF2-40B4-BE49-F238E27FC236}">
                <a16:creationId xmlns:a16="http://schemas.microsoft.com/office/drawing/2014/main" id="{F5938A5B-49D2-E20E-B9DD-3DAAC6A8AFDE}"/>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8" name="Rectangle 27">
            <a:extLst>
              <a:ext uri="{FF2B5EF4-FFF2-40B4-BE49-F238E27FC236}">
                <a16:creationId xmlns:a16="http://schemas.microsoft.com/office/drawing/2014/main" id="{3E0FB8E3-98ED-B1BC-FC15-891A78407DF7}"/>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34</xdr:row>
      <xdr:rowOff>0</xdr:rowOff>
    </xdr:from>
    <xdr:to>
      <xdr:col>10</xdr:col>
      <xdr:colOff>0</xdr:colOff>
      <xdr:row>36</xdr:row>
      <xdr:rowOff>0</xdr:rowOff>
    </xdr:to>
    <xdr:grpSp>
      <xdr:nvGrpSpPr>
        <xdr:cNvPr id="9" name="グループ化 3">
          <a:extLst>
            <a:ext uri="{FF2B5EF4-FFF2-40B4-BE49-F238E27FC236}">
              <a16:creationId xmlns:a16="http://schemas.microsoft.com/office/drawing/2014/main" id="{FB85B168-9833-43EF-93FB-281283D0CE98}"/>
            </a:ext>
          </a:extLst>
        </xdr:cNvPr>
        <xdr:cNvGrpSpPr>
          <a:grpSpLocks/>
        </xdr:cNvGrpSpPr>
      </xdr:nvGrpSpPr>
      <xdr:grpSpPr bwMode="auto">
        <a:xfrm>
          <a:off x="6172200" y="8029575"/>
          <a:ext cx="857250" cy="409575"/>
          <a:chOff x="6029325" y="1019175"/>
          <a:chExt cx="857250" cy="409575"/>
        </a:xfrm>
      </xdr:grpSpPr>
      <xdr:sp macro="" textlink="">
        <xdr:nvSpPr>
          <xdr:cNvPr id="10" name="Rectangle 28">
            <a:extLst>
              <a:ext uri="{FF2B5EF4-FFF2-40B4-BE49-F238E27FC236}">
                <a16:creationId xmlns:a16="http://schemas.microsoft.com/office/drawing/2014/main" id="{6887C0E7-6389-068E-E131-ED77C6CFCD31}"/>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 name="Rectangle 29">
            <a:extLst>
              <a:ext uri="{FF2B5EF4-FFF2-40B4-BE49-F238E27FC236}">
                <a16:creationId xmlns:a16="http://schemas.microsoft.com/office/drawing/2014/main" id="{1EE08F2D-3D31-A6A2-2490-E25165B9EDEB}"/>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 name="Rectangle 29">
            <a:extLst>
              <a:ext uri="{FF2B5EF4-FFF2-40B4-BE49-F238E27FC236}">
                <a16:creationId xmlns:a16="http://schemas.microsoft.com/office/drawing/2014/main" id="{02014494-5820-B797-E2D0-B90188F58894}"/>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64</xdr:row>
      <xdr:rowOff>0</xdr:rowOff>
    </xdr:from>
    <xdr:to>
      <xdr:col>8</xdr:col>
      <xdr:colOff>0</xdr:colOff>
      <xdr:row>66</xdr:row>
      <xdr:rowOff>0</xdr:rowOff>
    </xdr:to>
    <xdr:grpSp>
      <xdr:nvGrpSpPr>
        <xdr:cNvPr id="13" name="グループ化 4">
          <a:extLst>
            <a:ext uri="{FF2B5EF4-FFF2-40B4-BE49-F238E27FC236}">
              <a16:creationId xmlns:a16="http://schemas.microsoft.com/office/drawing/2014/main" id="{C9903E4B-9E14-4D60-A297-6335945016BE}"/>
            </a:ext>
          </a:extLst>
        </xdr:cNvPr>
        <xdr:cNvGrpSpPr>
          <a:grpSpLocks/>
        </xdr:cNvGrpSpPr>
      </xdr:nvGrpSpPr>
      <xdr:grpSpPr bwMode="auto">
        <a:xfrm>
          <a:off x="4114800" y="14849475"/>
          <a:ext cx="1371600" cy="409575"/>
          <a:chOff x="3981450" y="1019175"/>
          <a:chExt cx="1428750" cy="409575"/>
        </a:xfrm>
      </xdr:grpSpPr>
      <xdr:sp macro="" textlink="">
        <xdr:nvSpPr>
          <xdr:cNvPr id="14" name="Rectangle 23">
            <a:extLst>
              <a:ext uri="{FF2B5EF4-FFF2-40B4-BE49-F238E27FC236}">
                <a16:creationId xmlns:a16="http://schemas.microsoft.com/office/drawing/2014/main" id="{A71F4ED5-A6DA-D57A-1DCA-AEE2A58A22F8}"/>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 name="Rectangle 24">
            <a:extLst>
              <a:ext uri="{FF2B5EF4-FFF2-40B4-BE49-F238E27FC236}">
                <a16:creationId xmlns:a16="http://schemas.microsoft.com/office/drawing/2014/main" id="{5158B726-CA3C-6461-51C0-8A0D041748B4}"/>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7" name="Rectangle 25">
            <a:extLst>
              <a:ext uri="{FF2B5EF4-FFF2-40B4-BE49-F238E27FC236}">
                <a16:creationId xmlns:a16="http://schemas.microsoft.com/office/drawing/2014/main" id="{62CCEAC6-81DB-ABEB-95EB-3D074B55F123}"/>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8" name="Rectangle 26">
            <a:extLst>
              <a:ext uri="{FF2B5EF4-FFF2-40B4-BE49-F238E27FC236}">
                <a16:creationId xmlns:a16="http://schemas.microsoft.com/office/drawing/2014/main" id="{27A27D4D-5D60-E954-5783-A34C71687E2E}"/>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9" name="Rectangle 27">
            <a:extLst>
              <a:ext uri="{FF2B5EF4-FFF2-40B4-BE49-F238E27FC236}">
                <a16:creationId xmlns:a16="http://schemas.microsoft.com/office/drawing/2014/main" id="{B4C04B72-8982-B1DB-3712-95AF966D8902}"/>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64</xdr:row>
      <xdr:rowOff>0</xdr:rowOff>
    </xdr:from>
    <xdr:to>
      <xdr:col>10</xdr:col>
      <xdr:colOff>0</xdr:colOff>
      <xdr:row>66</xdr:row>
      <xdr:rowOff>0</xdr:rowOff>
    </xdr:to>
    <xdr:grpSp>
      <xdr:nvGrpSpPr>
        <xdr:cNvPr id="20" name="グループ化 3">
          <a:extLst>
            <a:ext uri="{FF2B5EF4-FFF2-40B4-BE49-F238E27FC236}">
              <a16:creationId xmlns:a16="http://schemas.microsoft.com/office/drawing/2014/main" id="{64BACA80-D9E0-4F12-9FA6-0CA1D6483539}"/>
            </a:ext>
          </a:extLst>
        </xdr:cNvPr>
        <xdr:cNvGrpSpPr>
          <a:grpSpLocks/>
        </xdr:cNvGrpSpPr>
      </xdr:nvGrpSpPr>
      <xdr:grpSpPr bwMode="auto">
        <a:xfrm>
          <a:off x="6172200" y="14849475"/>
          <a:ext cx="857250" cy="409575"/>
          <a:chOff x="6029325" y="1019175"/>
          <a:chExt cx="857250" cy="409575"/>
        </a:xfrm>
      </xdr:grpSpPr>
      <xdr:sp macro="" textlink="">
        <xdr:nvSpPr>
          <xdr:cNvPr id="21" name="Rectangle 28">
            <a:extLst>
              <a:ext uri="{FF2B5EF4-FFF2-40B4-BE49-F238E27FC236}">
                <a16:creationId xmlns:a16="http://schemas.microsoft.com/office/drawing/2014/main" id="{4C92C039-A0D3-9B42-25A4-E287A1E78BAB}"/>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22" name="Rectangle 29">
            <a:extLst>
              <a:ext uri="{FF2B5EF4-FFF2-40B4-BE49-F238E27FC236}">
                <a16:creationId xmlns:a16="http://schemas.microsoft.com/office/drawing/2014/main" id="{908F6E20-A173-0F3E-2FEE-6B2E0E493B75}"/>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264" name="Rectangle 29">
            <a:extLst>
              <a:ext uri="{FF2B5EF4-FFF2-40B4-BE49-F238E27FC236}">
                <a16:creationId xmlns:a16="http://schemas.microsoft.com/office/drawing/2014/main" id="{5389965C-50DC-6E4C-2F18-43345E256416}"/>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64</xdr:row>
      <xdr:rowOff>0</xdr:rowOff>
    </xdr:from>
    <xdr:to>
      <xdr:col>8</xdr:col>
      <xdr:colOff>0</xdr:colOff>
      <xdr:row>66</xdr:row>
      <xdr:rowOff>0</xdr:rowOff>
    </xdr:to>
    <xdr:grpSp>
      <xdr:nvGrpSpPr>
        <xdr:cNvPr id="11265" name="グループ化 4">
          <a:extLst>
            <a:ext uri="{FF2B5EF4-FFF2-40B4-BE49-F238E27FC236}">
              <a16:creationId xmlns:a16="http://schemas.microsoft.com/office/drawing/2014/main" id="{E0D257B3-3866-402A-8509-84F0C700D779}"/>
            </a:ext>
          </a:extLst>
        </xdr:cNvPr>
        <xdr:cNvGrpSpPr>
          <a:grpSpLocks/>
        </xdr:cNvGrpSpPr>
      </xdr:nvGrpSpPr>
      <xdr:grpSpPr bwMode="auto">
        <a:xfrm>
          <a:off x="4114800" y="14849475"/>
          <a:ext cx="1371600" cy="409575"/>
          <a:chOff x="3981450" y="1019175"/>
          <a:chExt cx="1428750" cy="409575"/>
        </a:xfrm>
      </xdr:grpSpPr>
      <xdr:sp macro="" textlink="">
        <xdr:nvSpPr>
          <xdr:cNvPr id="11266" name="Rectangle 23">
            <a:extLst>
              <a:ext uri="{FF2B5EF4-FFF2-40B4-BE49-F238E27FC236}">
                <a16:creationId xmlns:a16="http://schemas.microsoft.com/office/drawing/2014/main" id="{5B8C7696-C9AE-0558-7572-5ABFD0CCD73B}"/>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267" name="Rectangle 24">
            <a:extLst>
              <a:ext uri="{FF2B5EF4-FFF2-40B4-BE49-F238E27FC236}">
                <a16:creationId xmlns:a16="http://schemas.microsoft.com/office/drawing/2014/main" id="{D02F70AA-2A86-B876-F125-F8406349E04D}"/>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268" name="Rectangle 25">
            <a:extLst>
              <a:ext uri="{FF2B5EF4-FFF2-40B4-BE49-F238E27FC236}">
                <a16:creationId xmlns:a16="http://schemas.microsoft.com/office/drawing/2014/main" id="{E33C651D-9914-216C-7F98-20730EE52023}"/>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269" name="Rectangle 26">
            <a:extLst>
              <a:ext uri="{FF2B5EF4-FFF2-40B4-BE49-F238E27FC236}">
                <a16:creationId xmlns:a16="http://schemas.microsoft.com/office/drawing/2014/main" id="{4F551ED5-656C-D034-557E-7E5E7282854D}"/>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270" name="Rectangle 27">
            <a:extLst>
              <a:ext uri="{FF2B5EF4-FFF2-40B4-BE49-F238E27FC236}">
                <a16:creationId xmlns:a16="http://schemas.microsoft.com/office/drawing/2014/main" id="{BB1AC203-3533-94D1-86B1-47EE4D67F929}"/>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64</xdr:row>
      <xdr:rowOff>0</xdr:rowOff>
    </xdr:from>
    <xdr:to>
      <xdr:col>10</xdr:col>
      <xdr:colOff>0</xdr:colOff>
      <xdr:row>66</xdr:row>
      <xdr:rowOff>0</xdr:rowOff>
    </xdr:to>
    <xdr:grpSp>
      <xdr:nvGrpSpPr>
        <xdr:cNvPr id="11271" name="グループ化 3">
          <a:extLst>
            <a:ext uri="{FF2B5EF4-FFF2-40B4-BE49-F238E27FC236}">
              <a16:creationId xmlns:a16="http://schemas.microsoft.com/office/drawing/2014/main" id="{9FE705FE-253B-4F1B-BB81-7DD72A176353}"/>
            </a:ext>
          </a:extLst>
        </xdr:cNvPr>
        <xdr:cNvGrpSpPr>
          <a:grpSpLocks/>
        </xdr:cNvGrpSpPr>
      </xdr:nvGrpSpPr>
      <xdr:grpSpPr bwMode="auto">
        <a:xfrm>
          <a:off x="6172200" y="14849475"/>
          <a:ext cx="857250" cy="409575"/>
          <a:chOff x="6029325" y="1019175"/>
          <a:chExt cx="857250" cy="409575"/>
        </a:xfrm>
      </xdr:grpSpPr>
      <xdr:sp macro="" textlink="">
        <xdr:nvSpPr>
          <xdr:cNvPr id="11272" name="Rectangle 28">
            <a:extLst>
              <a:ext uri="{FF2B5EF4-FFF2-40B4-BE49-F238E27FC236}">
                <a16:creationId xmlns:a16="http://schemas.microsoft.com/office/drawing/2014/main" id="{4B0BCBF5-AF37-F3A9-D450-990BFB2C678A}"/>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273" name="Rectangle 29">
            <a:extLst>
              <a:ext uri="{FF2B5EF4-FFF2-40B4-BE49-F238E27FC236}">
                <a16:creationId xmlns:a16="http://schemas.microsoft.com/office/drawing/2014/main" id="{285564D4-DA33-96F1-B5AC-6C707FEED8B9}"/>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274" name="Rectangle 29">
            <a:extLst>
              <a:ext uri="{FF2B5EF4-FFF2-40B4-BE49-F238E27FC236}">
                <a16:creationId xmlns:a16="http://schemas.microsoft.com/office/drawing/2014/main" id="{4E8196E7-DEFD-1E58-423E-DED558EA0AEB}"/>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94</xdr:row>
      <xdr:rowOff>0</xdr:rowOff>
    </xdr:from>
    <xdr:to>
      <xdr:col>8</xdr:col>
      <xdr:colOff>0</xdr:colOff>
      <xdr:row>96</xdr:row>
      <xdr:rowOff>0</xdr:rowOff>
    </xdr:to>
    <xdr:grpSp>
      <xdr:nvGrpSpPr>
        <xdr:cNvPr id="11275" name="グループ化 4">
          <a:extLst>
            <a:ext uri="{FF2B5EF4-FFF2-40B4-BE49-F238E27FC236}">
              <a16:creationId xmlns:a16="http://schemas.microsoft.com/office/drawing/2014/main" id="{53D39DCB-A041-499A-8EBE-D132AB63D7AF}"/>
            </a:ext>
          </a:extLst>
        </xdr:cNvPr>
        <xdr:cNvGrpSpPr>
          <a:grpSpLocks/>
        </xdr:cNvGrpSpPr>
      </xdr:nvGrpSpPr>
      <xdr:grpSpPr bwMode="auto">
        <a:xfrm>
          <a:off x="4114800" y="21669375"/>
          <a:ext cx="1371600" cy="409575"/>
          <a:chOff x="3981450" y="1019175"/>
          <a:chExt cx="1428750" cy="409575"/>
        </a:xfrm>
      </xdr:grpSpPr>
      <xdr:sp macro="" textlink="">
        <xdr:nvSpPr>
          <xdr:cNvPr id="11276" name="Rectangle 23">
            <a:extLst>
              <a:ext uri="{FF2B5EF4-FFF2-40B4-BE49-F238E27FC236}">
                <a16:creationId xmlns:a16="http://schemas.microsoft.com/office/drawing/2014/main" id="{0F7109C8-787B-112D-867F-6945A1520B49}"/>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277" name="Rectangle 24">
            <a:extLst>
              <a:ext uri="{FF2B5EF4-FFF2-40B4-BE49-F238E27FC236}">
                <a16:creationId xmlns:a16="http://schemas.microsoft.com/office/drawing/2014/main" id="{A9DD2E51-AA0A-AC87-F871-4F63FF7CBA48}"/>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278" name="Rectangle 25">
            <a:extLst>
              <a:ext uri="{FF2B5EF4-FFF2-40B4-BE49-F238E27FC236}">
                <a16:creationId xmlns:a16="http://schemas.microsoft.com/office/drawing/2014/main" id="{8052FBF3-044C-3C82-CB1E-EA8F2BCB3D8B}"/>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279" name="Rectangle 26">
            <a:extLst>
              <a:ext uri="{FF2B5EF4-FFF2-40B4-BE49-F238E27FC236}">
                <a16:creationId xmlns:a16="http://schemas.microsoft.com/office/drawing/2014/main" id="{05703C9E-C5FA-1EB8-6D2B-DD34CB933247}"/>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280" name="Rectangle 27">
            <a:extLst>
              <a:ext uri="{FF2B5EF4-FFF2-40B4-BE49-F238E27FC236}">
                <a16:creationId xmlns:a16="http://schemas.microsoft.com/office/drawing/2014/main" id="{30F0602D-AE6A-B352-DF3B-593429153513}"/>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94</xdr:row>
      <xdr:rowOff>0</xdr:rowOff>
    </xdr:from>
    <xdr:to>
      <xdr:col>10</xdr:col>
      <xdr:colOff>0</xdr:colOff>
      <xdr:row>96</xdr:row>
      <xdr:rowOff>0</xdr:rowOff>
    </xdr:to>
    <xdr:grpSp>
      <xdr:nvGrpSpPr>
        <xdr:cNvPr id="11281" name="グループ化 3">
          <a:extLst>
            <a:ext uri="{FF2B5EF4-FFF2-40B4-BE49-F238E27FC236}">
              <a16:creationId xmlns:a16="http://schemas.microsoft.com/office/drawing/2014/main" id="{48B364FC-8120-4B7E-A08B-2412E4DB04C3}"/>
            </a:ext>
          </a:extLst>
        </xdr:cNvPr>
        <xdr:cNvGrpSpPr>
          <a:grpSpLocks/>
        </xdr:cNvGrpSpPr>
      </xdr:nvGrpSpPr>
      <xdr:grpSpPr bwMode="auto">
        <a:xfrm>
          <a:off x="6172200" y="21669375"/>
          <a:ext cx="857250" cy="409575"/>
          <a:chOff x="6029325" y="1019175"/>
          <a:chExt cx="857250" cy="409575"/>
        </a:xfrm>
      </xdr:grpSpPr>
      <xdr:sp macro="" textlink="">
        <xdr:nvSpPr>
          <xdr:cNvPr id="11282" name="Rectangle 28">
            <a:extLst>
              <a:ext uri="{FF2B5EF4-FFF2-40B4-BE49-F238E27FC236}">
                <a16:creationId xmlns:a16="http://schemas.microsoft.com/office/drawing/2014/main" id="{CF5C1674-A2F6-D28C-D902-B616B1A04AF8}"/>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283" name="Rectangle 29">
            <a:extLst>
              <a:ext uri="{FF2B5EF4-FFF2-40B4-BE49-F238E27FC236}">
                <a16:creationId xmlns:a16="http://schemas.microsoft.com/office/drawing/2014/main" id="{92E8DE64-D712-3465-FABD-458BD9246234}"/>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284" name="Rectangle 29">
            <a:extLst>
              <a:ext uri="{FF2B5EF4-FFF2-40B4-BE49-F238E27FC236}">
                <a16:creationId xmlns:a16="http://schemas.microsoft.com/office/drawing/2014/main" id="{408E29C1-58A5-DC48-53D8-5D8F36312ED6}"/>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94</xdr:row>
      <xdr:rowOff>0</xdr:rowOff>
    </xdr:from>
    <xdr:to>
      <xdr:col>8</xdr:col>
      <xdr:colOff>0</xdr:colOff>
      <xdr:row>96</xdr:row>
      <xdr:rowOff>0</xdr:rowOff>
    </xdr:to>
    <xdr:grpSp>
      <xdr:nvGrpSpPr>
        <xdr:cNvPr id="11285" name="グループ化 4">
          <a:extLst>
            <a:ext uri="{FF2B5EF4-FFF2-40B4-BE49-F238E27FC236}">
              <a16:creationId xmlns:a16="http://schemas.microsoft.com/office/drawing/2014/main" id="{891023C3-C1BE-4B3B-AFAF-07F6268A931B}"/>
            </a:ext>
          </a:extLst>
        </xdr:cNvPr>
        <xdr:cNvGrpSpPr>
          <a:grpSpLocks/>
        </xdr:cNvGrpSpPr>
      </xdr:nvGrpSpPr>
      <xdr:grpSpPr bwMode="auto">
        <a:xfrm>
          <a:off x="4114800" y="21669375"/>
          <a:ext cx="1371600" cy="409575"/>
          <a:chOff x="3981450" y="1019175"/>
          <a:chExt cx="1428750" cy="409575"/>
        </a:xfrm>
      </xdr:grpSpPr>
      <xdr:sp macro="" textlink="">
        <xdr:nvSpPr>
          <xdr:cNvPr id="11286" name="Rectangle 23">
            <a:extLst>
              <a:ext uri="{FF2B5EF4-FFF2-40B4-BE49-F238E27FC236}">
                <a16:creationId xmlns:a16="http://schemas.microsoft.com/office/drawing/2014/main" id="{73606A99-D536-02D5-290F-981B96913307}"/>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294" name="Rectangle 24">
            <a:extLst>
              <a:ext uri="{FF2B5EF4-FFF2-40B4-BE49-F238E27FC236}">
                <a16:creationId xmlns:a16="http://schemas.microsoft.com/office/drawing/2014/main" id="{5502BCD2-5945-68AA-D097-9D39A69A2038}"/>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295" name="Rectangle 25">
            <a:extLst>
              <a:ext uri="{FF2B5EF4-FFF2-40B4-BE49-F238E27FC236}">
                <a16:creationId xmlns:a16="http://schemas.microsoft.com/office/drawing/2014/main" id="{93F7CA2C-41DB-001E-1C3A-C35968663757}"/>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296" name="Rectangle 26">
            <a:extLst>
              <a:ext uri="{FF2B5EF4-FFF2-40B4-BE49-F238E27FC236}">
                <a16:creationId xmlns:a16="http://schemas.microsoft.com/office/drawing/2014/main" id="{7CD53AC0-EA43-FF7B-BE0D-37418BCB9D48}"/>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297" name="Rectangle 27">
            <a:extLst>
              <a:ext uri="{FF2B5EF4-FFF2-40B4-BE49-F238E27FC236}">
                <a16:creationId xmlns:a16="http://schemas.microsoft.com/office/drawing/2014/main" id="{E1B7DCC8-0BF7-7B4B-2E82-E6CDD632CB7B}"/>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94</xdr:row>
      <xdr:rowOff>0</xdr:rowOff>
    </xdr:from>
    <xdr:to>
      <xdr:col>10</xdr:col>
      <xdr:colOff>0</xdr:colOff>
      <xdr:row>96</xdr:row>
      <xdr:rowOff>0</xdr:rowOff>
    </xdr:to>
    <xdr:grpSp>
      <xdr:nvGrpSpPr>
        <xdr:cNvPr id="11298" name="グループ化 3">
          <a:extLst>
            <a:ext uri="{FF2B5EF4-FFF2-40B4-BE49-F238E27FC236}">
              <a16:creationId xmlns:a16="http://schemas.microsoft.com/office/drawing/2014/main" id="{4F48B16D-C52F-460C-9BCC-64FBF02697DA}"/>
            </a:ext>
          </a:extLst>
        </xdr:cNvPr>
        <xdr:cNvGrpSpPr>
          <a:grpSpLocks/>
        </xdr:cNvGrpSpPr>
      </xdr:nvGrpSpPr>
      <xdr:grpSpPr bwMode="auto">
        <a:xfrm>
          <a:off x="6172200" y="21669375"/>
          <a:ext cx="857250" cy="409575"/>
          <a:chOff x="6029325" y="1019175"/>
          <a:chExt cx="857250" cy="409575"/>
        </a:xfrm>
      </xdr:grpSpPr>
      <xdr:sp macro="" textlink="">
        <xdr:nvSpPr>
          <xdr:cNvPr id="11299" name="Rectangle 28">
            <a:extLst>
              <a:ext uri="{FF2B5EF4-FFF2-40B4-BE49-F238E27FC236}">
                <a16:creationId xmlns:a16="http://schemas.microsoft.com/office/drawing/2014/main" id="{BE99DDBE-C9C9-D0F3-3E2C-666D9E16423C}"/>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300" name="Rectangle 29">
            <a:extLst>
              <a:ext uri="{FF2B5EF4-FFF2-40B4-BE49-F238E27FC236}">
                <a16:creationId xmlns:a16="http://schemas.microsoft.com/office/drawing/2014/main" id="{98E4D0F2-A635-225C-FDD0-3B784E7A6B86}"/>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301" name="Rectangle 29">
            <a:extLst>
              <a:ext uri="{FF2B5EF4-FFF2-40B4-BE49-F238E27FC236}">
                <a16:creationId xmlns:a16="http://schemas.microsoft.com/office/drawing/2014/main" id="{2C72F122-B347-4084-0DB3-964CE86AAFB8}"/>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94</xdr:row>
      <xdr:rowOff>0</xdr:rowOff>
    </xdr:from>
    <xdr:to>
      <xdr:col>8</xdr:col>
      <xdr:colOff>0</xdr:colOff>
      <xdr:row>96</xdr:row>
      <xdr:rowOff>0</xdr:rowOff>
    </xdr:to>
    <xdr:grpSp>
      <xdr:nvGrpSpPr>
        <xdr:cNvPr id="11302" name="グループ化 4">
          <a:extLst>
            <a:ext uri="{FF2B5EF4-FFF2-40B4-BE49-F238E27FC236}">
              <a16:creationId xmlns:a16="http://schemas.microsoft.com/office/drawing/2014/main" id="{ACA04009-E07F-4BEF-A7CE-A81EA7546773}"/>
            </a:ext>
          </a:extLst>
        </xdr:cNvPr>
        <xdr:cNvGrpSpPr>
          <a:grpSpLocks/>
        </xdr:cNvGrpSpPr>
      </xdr:nvGrpSpPr>
      <xdr:grpSpPr bwMode="auto">
        <a:xfrm>
          <a:off x="4114800" y="21669375"/>
          <a:ext cx="1371600" cy="409575"/>
          <a:chOff x="3981450" y="1019175"/>
          <a:chExt cx="1428750" cy="409575"/>
        </a:xfrm>
      </xdr:grpSpPr>
      <xdr:sp macro="" textlink="">
        <xdr:nvSpPr>
          <xdr:cNvPr id="11303" name="Rectangle 23">
            <a:extLst>
              <a:ext uri="{FF2B5EF4-FFF2-40B4-BE49-F238E27FC236}">
                <a16:creationId xmlns:a16="http://schemas.microsoft.com/office/drawing/2014/main" id="{C7818E59-51A4-7FE3-7621-753471A295A7}"/>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304" name="Rectangle 24">
            <a:extLst>
              <a:ext uri="{FF2B5EF4-FFF2-40B4-BE49-F238E27FC236}">
                <a16:creationId xmlns:a16="http://schemas.microsoft.com/office/drawing/2014/main" id="{4573987B-73B2-8604-8035-9F216D3612FE}"/>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305" name="Rectangle 25">
            <a:extLst>
              <a:ext uri="{FF2B5EF4-FFF2-40B4-BE49-F238E27FC236}">
                <a16:creationId xmlns:a16="http://schemas.microsoft.com/office/drawing/2014/main" id="{3C72E2E4-BD37-1166-2E49-E66CFE3AA67A}"/>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306" name="Rectangle 26">
            <a:extLst>
              <a:ext uri="{FF2B5EF4-FFF2-40B4-BE49-F238E27FC236}">
                <a16:creationId xmlns:a16="http://schemas.microsoft.com/office/drawing/2014/main" id="{9A08D3E8-49C9-0E72-9F52-2C332E6F533C}"/>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307" name="Rectangle 27">
            <a:extLst>
              <a:ext uri="{FF2B5EF4-FFF2-40B4-BE49-F238E27FC236}">
                <a16:creationId xmlns:a16="http://schemas.microsoft.com/office/drawing/2014/main" id="{A715F602-A7C8-9C91-B325-3D901B51A6BA}"/>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94</xdr:row>
      <xdr:rowOff>0</xdr:rowOff>
    </xdr:from>
    <xdr:to>
      <xdr:col>10</xdr:col>
      <xdr:colOff>0</xdr:colOff>
      <xdr:row>96</xdr:row>
      <xdr:rowOff>0</xdr:rowOff>
    </xdr:to>
    <xdr:grpSp>
      <xdr:nvGrpSpPr>
        <xdr:cNvPr id="11308" name="グループ化 3">
          <a:extLst>
            <a:ext uri="{FF2B5EF4-FFF2-40B4-BE49-F238E27FC236}">
              <a16:creationId xmlns:a16="http://schemas.microsoft.com/office/drawing/2014/main" id="{A62A95A2-C1AB-4899-A567-2161FB80B224}"/>
            </a:ext>
          </a:extLst>
        </xdr:cNvPr>
        <xdr:cNvGrpSpPr>
          <a:grpSpLocks/>
        </xdr:cNvGrpSpPr>
      </xdr:nvGrpSpPr>
      <xdr:grpSpPr bwMode="auto">
        <a:xfrm>
          <a:off x="6172200" y="21669375"/>
          <a:ext cx="857250" cy="409575"/>
          <a:chOff x="6029325" y="1019175"/>
          <a:chExt cx="857250" cy="409575"/>
        </a:xfrm>
      </xdr:grpSpPr>
      <xdr:sp macro="" textlink="">
        <xdr:nvSpPr>
          <xdr:cNvPr id="11309" name="Rectangle 28">
            <a:extLst>
              <a:ext uri="{FF2B5EF4-FFF2-40B4-BE49-F238E27FC236}">
                <a16:creationId xmlns:a16="http://schemas.microsoft.com/office/drawing/2014/main" id="{B45DD42D-6C26-3C00-84E9-681E9FA7A65A}"/>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310" name="Rectangle 29">
            <a:extLst>
              <a:ext uri="{FF2B5EF4-FFF2-40B4-BE49-F238E27FC236}">
                <a16:creationId xmlns:a16="http://schemas.microsoft.com/office/drawing/2014/main" id="{395C9C12-E246-3246-38DA-1CE0EFFC2C3B}"/>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311" name="Rectangle 29">
            <a:extLst>
              <a:ext uri="{FF2B5EF4-FFF2-40B4-BE49-F238E27FC236}">
                <a16:creationId xmlns:a16="http://schemas.microsoft.com/office/drawing/2014/main" id="{EFDE2AC0-7DA5-F911-86D6-8ADF9538CFFC}"/>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124</xdr:row>
      <xdr:rowOff>0</xdr:rowOff>
    </xdr:from>
    <xdr:to>
      <xdr:col>8</xdr:col>
      <xdr:colOff>0</xdr:colOff>
      <xdr:row>126</xdr:row>
      <xdr:rowOff>0</xdr:rowOff>
    </xdr:to>
    <xdr:grpSp>
      <xdr:nvGrpSpPr>
        <xdr:cNvPr id="11312" name="グループ化 4">
          <a:extLst>
            <a:ext uri="{FF2B5EF4-FFF2-40B4-BE49-F238E27FC236}">
              <a16:creationId xmlns:a16="http://schemas.microsoft.com/office/drawing/2014/main" id="{BCF1A58B-B38B-404E-8161-CFB583DB320D}"/>
            </a:ext>
          </a:extLst>
        </xdr:cNvPr>
        <xdr:cNvGrpSpPr>
          <a:grpSpLocks/>
        </xdr:cNvGrpSpPr>
      </xdr:nvGrpSpPr>
      <xdr:grpSpPr bwMode="auto">
        <a:xfrm>
          <a:off x="4114800" y="28489275"/>
          <a:ext cx="1371600" cy="409575"/>
          <a:chOff x="3981450" y="1019175"/>
          <a:chExt cx="1428750" cy="409575"/>
        </a:xfrm>
      </xdr:grpSpPr>
      <xdr:sp macro="" textlink="">
        <xdr:nvSpPr>
          <xdr:cNvPr id="11313" name="Rectangle 23">
            <a:extLst>
              <a:ext uri="{FF2B5EF4-FFF2-40B4-BE49-F238E27FC236}">
                <a16:creationId xmlns:a16="http://schemas.microsoft.com/office/drawing/2014/main" id="{1BED18B6-53AB-B4DE-D316-B15E2040DB8F}"/>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314" name="Rectangle 24">
            <a:extLst>
              <a:ext uri="{FF2B5EF4-FFF2-40B4-BE49-F238E27FC236}">
                <a16:creationId xmlns:a16="http://schemas.microsoft.com/office/drawing/2014/main" id="{2B9EA1E0-691B-A91A-ABB6-3BF435A90A21}"/>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315" name="Rectangle 25">
            <a:extLst>
              <a:ext uri="{FF2B5EF4-FFF2-40B4-BE49-F238E27FC236}">
                <a16:creationId xmlns:a16="http://schemas.microsoft.com/office/drawing/2014/main" id="{7DEEA1CC-E382-1CC3-BD70-71C368580CE7}"/>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316" name="Rectangle 26">
            <a:extLst>
              <a:ext uri="{FF2B5EF4-FFF2-40B4-BE49-F238E27FC236}">
                <a16:creationId xmlns:a16="http://schemas.microsoft.com/office/drawing/2014/main" id="{5ABBE949-FE29-0CB1-CAEF-FA91070E721E}"/>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317" name="Rectangle 27">
            <a:extLst>
              <a:ext uri="{FF2B5EF4-FFF2-40B4-BE49-F238E27FC236}">
                <a16:creationId xmlns:a16="http://schemas.microsoft.com/office/drawing/2014/main" id="{5347A6C1-55EB-8A56-72DD-3889D496A1DE}"/>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124</xdr:row>
      <xdr:rowOff>0</xdr:rowOff>
    </xdr:from>
    <xdr:to>
      <xdr:col>10</xdr:col>
      <xdr:colOff>0</xdr:colOff>
      <xdr:row>126</xdr:row>
      <xdr:rowOff>0</xdr:rowOff>
    </xdr:to>
    <xdr:grpSp>
      <xdr:nvGrpSpPr>
        <xdr:cNvPr id="11318" name="グループ化 3">
          <a:extLst>
            <a:ext uri="{FF2B5EF4-FFF2-40B4-BE49-F238E27FC236}">
              <a16:creationId xmlns:a16="http://schemas.microsoft.com/office/drawing/2014/main" id="{EE43EB00-87C6-429D-8603-538869D348D2}"/>
            </a:ext>
          </a:extLst>
        </xdr:cNvPr>
        <xdr:cNvGrpSpPr>
          <a:grpSpLocks/>
        </xdr:cNvGrpSpPr>
      </xdr:nvGrpSpPr>
      <xdr:grpSpPr bwMode="auto">
        <a:xfrm>
          <a:off x="6172200" y="28489275"/>
          <a:ext cx="857250" cy="409575"/>
          <a:chOff x="6029325" y="1019175"/>
          <a:chExt cx="857250" cy="409575"/>
        </a:xfrm>
      </xdr:grpSpPr>
      <xdr:sp macro="" textlink="">
        <xdr:nvSpPr>
          <xdr:cNvPr id="11319" name="Rectangle 28">
            <a:extLst>
              <a:ext uri="{FF2B5EF4-FFF2-40B4-BE49-F238E27FC236}">
                <a16:creationId xmlns:a16="http://schemas.microsoft.com/office/drawing/2014/main" id="{D2297C2B-6B68-E7BF-AB60-842C7595F279}"/>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320" name="Rectangle 29">
            <a:extLst>
              <a:ext uri="{FF2B5EF4-FFF2-40B4-BE49-F238E27FC236}">
                <a16:creationId xmlns:a16="http://schemas.microsoft.com/office/drawing/2014/main" id="{3FCCF12E-C226-75EF-8115-FF71C72A1FC6}"/>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321" name="Rectangle 29">
            <a:extLst>
              <a:ext uri="{FF2B5EF4-FFF2-40B4-BE49-F238E27FC236}">
                <a16:creationId xmlns:a16="http://schemas.microsoft.com/office/drawing/2014/main" id="{75E5F817-8156-218C-1B89-2A29F901574F}"/>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124</xdr:row>
      <xdr:rowOff>0</xdr:rowOff>
    </xdr:from>
    <xdr:to>
      <xdr:col>8</xdr:col>
      <xdr:colOff>0</xdr:colOff>
      <xdr:row>126</xdr:row>
      <xdr:rowOff>0</xdr:rowOff>
    </xdr:to>
    <xdr:grpSp>
      <xdr:nvGrpSpPr>
        <xdr:cNvPr id="11322" name="グループ化 4">
          <a:extLst>
            <a:ext uri="{FF2B5EF4-FFF2-40B4-BE49-F238E27FC236}">
              <a16:creationId xmlns:a16="http://schemas.microsoft.com/office/drawing/2014/main" id="{2DBF6A39-DB4D-438A-96FB-2EE59967F50E}"/>
            </a:ext>
          </a:extLst>
        </xdr:cNvPr>
        <xdr:cNvGrpSpPr>
          <a:grpSpLocks/>
        </xdr:cNvGrpSpPr>
      </xdr:nvGrpSpPr>
      <xdr:grpSpPr bwMode="auto">
        <a:xfrm>
          <a:off x="4114800" y="28489275"/>
          <a:ext cx="1371600" cy="409575"/>
          <a:chOff x="3981450" y="1019175"/>
          <a:chExt cx="1428750" cy="409575"/>
        </a:xfrm>
      </xdr:grpSpPr>
      <xdr:sp macro="" textlink="">
        <xdr:nvSpPr>
          <xdr:cNvPr id="11323" name="Rectangle 23">
            <a:extLst>
              <a:ext uri="{FF2B5EF4-FFF2-40B4-BE49-F238E27FC236}">
                <a16:creationId xmlns:a16="http://schemas.microsoft.com/office/drawing/2014/main" id="{91742926-71F8-6DB3-8DDA-2920731D36BA}"/>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324" name="Rectangle 24">
            <a:extLst>
              <a:ext uri="{FF2B5EF4-FFF2-40B4-BE49-F238E27FC236}">
                <a16:creationId xmlns:a16="http://schemas.microsoft.com/office/drawing/2014/main" id="{DBF479E5-D2DA-580F-449E-893BE5D81B1F}"/>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325" name="Rectangle 25">
            <a:extLst>
              <a:ext uri="{FF2B5EF4-FFF2-40B4-BE49-F238E27FC236}">
                <a16:creationId xmlns:a16="http://schemas.microsoft.com/office/drawing/2014/main" id="{41D8E0B8-BD32-0AA9-9946-AE2D6FD803C1}"/>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326" name="Rectangle 26">
            <a:extLst>
              <a:ext uri="{FF2B5EF4-FFF2-40B4-BE49-F238E27FC236}">
                <a16:creationId xmlns:a16="http://schemas.microsoft.com/office/drawing/2014/main" id="{521FE1AE-ECB7-2CAA-FB9B-733EA6AFA1B4}"/>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327" name="Rectangle 27">
            <a:extLst>
              <a:ext uri="{FF2B5EF4-FFF2-40B4-BE49-F238E27FC236}">
                <a16:creationId xmlns:a16="http://schemas.microsoft.com/office/drawing/2014/main" id="{7623B800-3CC6-BC7B-FAE3-56A7AB1668C1}"/>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124</xdr:row>
      <xdr:rowOff>0</xdr:rowOff>
    </xdr:from>
    <xdr:to>
      <xdr:col>10</xdr:col>
      <xdr:colOff>0</xdr:colOff>
      <xdr:row>126</xdr:row>
      <xdr:rowOff>0</xdr:rowOff>
    </xdr:to>
    <xdr:grpSp>
      <xdr:nvGrpSpPr>
        <xdr:cNvPr id="83" name="グループ化 3">
          <a:extLst>
            <a:ext uri="{FF2B5EF4-FFF2-40B4-BE49-F238E27FC236}">
              <a16:creationId xmlns:a16="http://schemas.microsoft.com/office/drawing/2014/main" id="{82FA8F58-95C4-4110-AA52-1EE6B48E4394}"/>
            </a:ext>
          </a:extLst>
        </xdr:cNvPr>
        <xdr:cNvGrpSpPr>
          <a:grpSpLocks/>
        </xdr:cNvGrpSpPr>
      </xdr:nvGrpSpPr>
      <xdr:grpSpPr bwMode="auto">
        <a:xfrm>
          <a:off x="6172200" y="28489275"/>
          <a:ext cx="857250" cy="409575"/>
          <a:chOff x="6029325" y="1019175"/>
          <a:chExt cx="857250" cy="409575"/>
        </a:xfrm>
      </xdr:grpSpPr>
      <xdr:sp macro="" textlink="">
        <xdr:nvSpPr>
          <xdr:cNvPr id="84" name="Rectangle 28">
            <a:extLst>
              <a:ext uri="{FF2B5EF4-FFF2-40B4-BE49-F238E27FC236}">
                <a16:creationId xmlns:a16="http://schemas.microsoft.com/office/drawing/2014/main" id="{4E8EAE8D-1AC6-9014-4312-83906432E99A}"/>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85" name="Rectangle 29">
            <a:extLst>
              <a:ext uri="{FF2B5EF4-FFF2-40B4-BE49-F238E27FC236}">
                <a16:creationId xmlns:a16="http://schemas.microsoft.com/office/drawing/2014/main" id="{8C6134CB-2F89-A51E-A2AA-A485968C89D1}"/>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86" name="Rectangle 29">
            <a:extLst>
              <a:ext uri="{FF2B5EF4-FFF2-40B4-BE49-F238E27FC236}">
                <a16:creationId xmlns:a16="http://schemas.microsoft.com/office/drawing/2014/main" id="{03D4AF04-5B29-4A02-B258-275A0CD08B86}"/>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124</xdr:row>
      <xdr:rowOff>0</xdr:rowOff>
    </xdr:from>
    <xdr:to>
      <xdr:col>8</xdr:col>
      <xdr:colOff>0</xdr:colOff>
      <xdr:row>126</xdr:row>
      <xdr:rowOff>0</xdr:rowOff>
    </xdr:to>
    <xdr:grpSp>
      <xdr:nvGrpSpPr>
        <xdr:cNvPr id="87" name="グループ化 4">
          <a:extLst>
            <a:ext uri="{FF2B5EF4-FFF2-40B4-BE49-F238E27FC236}">
              <a16:creationId xmlns:a16="http://schemas.microsoft.com/office/drawing/2014/main" id="{138452A4-1CA5-4DDD-ACAA-818E46CB585F}"/>
            </a:ext>
          </a:extLst>
        </xdr:cNvPr>
        <xdr:cNvGrpSpPr>
          <a:grpSpLocks/>
        </xdr:cNvGrpSpPr>
      </xdr:nvGrpSpPr>
      <xdr:grpSpPr bwMode="auto">
        <a:xfrm>
          <a:off x="4114800" y="28489275"/>
          <a:ext cx="1371600" cy="409575"/>
          <a:chOff x="3981450" y="1019175"/>
          <a:chExt cx="1428750" cy="409575"/>
        </a:xfrm>
      </xdr:grpSpPr>
      <xdr:sp macro="" textlink="">
        <xdr:nvSpPr>
          <xdr:cNvPr id="88" name="Rectangle 23">
            <a:extLst>
              <a:ext uri="{FF2B5EF4-FFF2-40B4-BE49-F238E27FC236}">
                <a16:creationId xmlns:a16="http://schemas.microsoft.com/office/drawing/2014/main" id="{52E5166D-1DCB-8D46-3872-A6107F873B81}"/>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89" name="Rectangle 24">
            <a:extLst>
              <a:ext uri="{FF2B5EF4-FFF2-40B4-BE49-F238E27FC236}">
                <a16:creationId xmlns:a16="http://schemas.microsoft.com/office/drawing/2014/main" id="{045EBCEE-C990-90E4-D9C8-5425D5B34520}"/>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90" name="Rectangle 25">
            <a:extLst>
              <a:ext uri="{FF2B5EF4-FFF2-40B4-BE49-F238E27FC236}">
                <a16:creationId xmlns:a16="http://schemas.microsoft.com/office/drawing/2014/main" id="{99079F03-7321-BFC0-4004-D2506D1F7E14}"/>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91" name="Rectangle 26">
            <a:extLst>
              <a:ext uri="{FF2B5EF4-FFF2-40B4-BE49-F238E27FC236}">
                <a16:creationId xmlns:a16="http://schemas.microsoft.com/office/drawing/2014/main" id="{B194DD4D-CBFC-5AD4-8BCF-FE480257859C}"/>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92" name="Rectangle 27">
            <a:extLst>
              <a:ext uri="{FF2B5EF4-FFF2-40B4-BE49-F238E27FC236}">
                <a16:creationId xmlns:a16="http://schemas.microsoft.com/office/drawing/2014/main" id="{8D3CEADF-DCC0-A5DF-8FE6-AED8F77EA860}"/>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124</xdr:row>
      <xdr:rowOff>0</xdr:rowOff>
    </xdr:from>
    <xdr:to>
      <xdr:col>10</xdr:col>
      <xdr:colOff>0</xdr:colOff>
      <xdr:row>126</xdr:row>
      <xdr:rowOff>0</xdr:rowOff>
    </xdr:to>
    <xdr:grpSp>
      <xdr:nvGrpSpPr>
        <xdr:cNvPr id="93" name="グループ化 3">
          <a:extLst>
            <a:ext uri="{FF2B5EF4-FFF2-40B4-BE49-F238E27FC236}">
              <a16:creationId xmlns:a16="http://schemas.microsoft.com/office/drawing/2014/main" id="{8E39C900-30E1-4C4C-93C8-AB7AED471D1C}"/>
            </a:ext>
          </a:extLst>
        </xdr:cNvPr>
        <xdr:cNvGrpSpPr>
          <a:grpSpLocks/>
        </xdr:cNvGrpSpPr>
      </xdr:nvGrpSpPr>
      <xdr:grpSpPr bwMode="auto">
        <a:xfrm>
          <a:off x="6172200" y="28489275"/>
          <a:ext cx="857250" cy="409575"/>
          <a:chOff x="6029325" y="1019175"/>
          <a:chExt cx="857250" cy="409575"/>
        </a:xfrm>
      </xdr:grpSpPr>
      <xdr:sp macro="" textlink="">
        <xdr:nvSpPr>
          <xdr:cNvPr id="94" name="Rectangle 28">
            <a:extLst>
              <a:ext uri="{FF2B5EF4-FFF2-40B4-BE49-F238E27FC236}">
                <a16:creationId xmlns:a16="http://schemas.microsoft.com/office/drawing/2014/main" id="{0056884B-33F9-955A-023F-D80EB2C8C626}"/>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95" name="Rectangle 29">
            <a:extLst>
              <a:ext uri="{FF2B5EF4-FFF2-40B4-BE49-F238E27FC236}">
                <a16:creationId xmlns:a16="http://schemas.microsoft.com/office/drawing/2014/main" id="{80C4CAAD-BED5-551E-E915-27D297D27DE9}"/>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96" name="Rectangle 29">
            <a:extLst>
              <a:ext uri="{FF2B5EF4-FFF2-40B4-BE49-F238E27FC236}">
                <a16:creationId xmlns:a16="http://schemas.microsoft.com/office/drawing/2014/main" id="{93314293-BD6A-B1E9-2F55-D275E1CAECBE}"/>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124</xdr:row>
      <xdr:rowOff>0</xdr:rowOff>
    </xdr:from>
    <xdr:to>
      <xdr:col>8</xdr:col>
      <xdr:colOff>0</xdr:colOff>
      <xdr:row>126</xdr:row>
      <xdr:rowOff>0</xdr:rowOff>
    </xdr:to>
    <xdr:grpSp>
      <xdr:nvGrpSpPr>
        <xdr:cNvPr id="97" name="グループ化 4">
          <a:extLst>
            <a:ext uri="{FF2B5EF4-FFF2-40B4-BE49-F238E27FC236}">
              <a16:creationId xmlns:a16="http://schemas.microsoft.com/office/drawing/2014/main" id="{11A0B341-BC07-4685-B8B4-D8410386BF98}"/>
            </a:ext>
          </a:extLst>
        </xdr:cNvPr>
        <xdr:cNvGrpSpPr>
          <a:grpSpLocks/>
        </xdr:cNvGrpSpPr>
      </xdr:nvGrpSpPr>
      <xdr:grpSpPr bwMode="auto">
        <a:xfrm>
          <a:off x="4114800" y="28489275"/>
          <a:ext cx="1371600" cy="409575"/>
          <a:chOff x="3981450" y="1019175"/>
          <a:chExt cx="1428750" cy="409575"/>
        </a:xfrm>
      </xdr:grpSpPr>
      <xdr:sp macro="" textlink="">
        <xdr:nvSpPr>
          <xdr:cNvPr id="98" name="Rectangle 23">
            <a:extLst>
              <a:ext uri="{FF2B5EF4-FFF2-40B4-BE49-F238E27FC236}">
                <a16:creationId xmlns:a16="http://schemas.microsoft.com/office/drawing/2014/main" id="{DAD7AF2C-36EB-D864-41DB-2334CD4FC731}"/>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99" name="Rectangle 24">
            <a:extLst>
              <a:ext uri="{FF2B5EF4-FFF2-40B4-BE49-F238E27FC236}">
                <a16:creationId xmlns:a16="http://schemas.microsoft.com/office/drawing/2014/main" id="{499311E8-7EBA-C1E9-D311-CBBB3821FEFD}"/>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00" name="Rectangle 25">
            <a:extLst>
              <a:ext uri="{FF2B5EF4-FFF2-40B4-BE49-F238E27FC236}">
                <a16:creationId xmlns:a16="http://schemas.microsoft.com/office/drawing/2014/main" id="{ED08C55C-779F-39A6-3482-2F30D78D14F7}"/>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01" name="Rectangle 26">
            <a:extLst>
              <a:ext uri="{FF2B5EF4-FFF2-40B4-BE49-F238E27FC236}">
                <a16:creationId xmlns:a16="http://schemas.microsoft.com/office/drawing/2014/main" id="{1D1CFD7F-FAD9-FA15-8BF0-096BBD4F54E8}"/>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02" name="Rectangle 27">
            <a:extLst>
              <a:ext uri="{FF2B5EF4-FFF2-40B4-BE49-F238E27FC236}">
                <a16:creationId xmlns:a16="http://schemas.microsoft.com/office/drawing/2014/main" id="{DFE061A2-D8FF-DDD7-E598-1244D288F801}"/>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124</xdr:row>
      <xdr:rowOff>0</xdr:rowOff>
    </xdr:from>
    <xdr:to>
      <xdr:col>10</xdr:col>
      <xdr:colOff>0</xdr:colOff>
      <xdr:row>126</xdr:row>
      <xdr:rowOff>0</xdr:rowOff>
    </xdr:to>
    <xdr:grpSp>
      <xdr:nvGrpSpPr>
        <xdr:cNvPr id="103" name="グループ化 3">
          <a:extLst>
            <a:ext uri="{FF2B5EF4-FFF2-40B4-BE49-F238E27FC236}">
              <a16:creationId xmlns:a16="http://schemas.microsoft.com/office/drawing/2014/main" id="{C902B7A9-0A56-45DD-A58B-5CD05A7A502F}"/>
            </a:ext>
          </a:extLst>
        </xdr:cNvPr>
        <xdr:cNvGrpSpPr>
          <a:grpSpLocks/>
        </xdr:cNvGrpSpPr>
      </xdr:nvGrpSpPr>
      <xdr:grpSpPr bwMode="auto">
        <a:xfrm>
          <a:off x="6172200" y="28489275"/>
          <a:ext cx="857250" cy="409575"/>
          <a:chOff x="6029325" y="1019175"/>
          <a:chExt cx="857250" cy="409575"/>
        </a:xfrm>
      </xdr:grpSpPr>
      <xdr:sp macro="" textlink="">
        <xdr:nvSpPr>
          <xdr:cNvPr id="104" name="Rectangle 28">
            <a:extLst>
              <a:ext uri="{FF2B5EF4-FFF2-40B4-BE49-F238E27FC236}">
                <a16:creationId xmlns:a16="http://schemas.microsoft.com/office/drawing/2014/main" id="{CB9E4E8A-D94E-240A-D83D-29A2EA27BE00}"/>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05" name="Rectangle 29">
            <a:extLst>
              <a:ext uri="{FF2B5EF4-FFF2-40B4-BE49-F238E27FC236}">
                <a16:creationId xmlns:a16="http://schemas.microsoft.com/office/drawing/2014/main" id="{E5F36E11-A14C-FD8B-EE0F-92AAD5203276}"/>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06" name="Rectangle 29">
            <a:extLst>
              <a:ext uri="{FF2B5EF4-FFF2-40B4-BE49-F238E27FC236}">
                <a16:creationId xmlns:a16="http://schemas.microsoft.com/office/drawing/2014/main" id="{6192814A-C328-D408-16F8-73C2FDE93388}"/>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154</xdr:row>
      <xdr:rowOff>0</xdr:rowOff>
    </xdr:from>
    <xdr:to>
      <xdr:col>8</xdr:col>
      <xdr:colOff>0</xdr:colOff>
      <xdr:row>156</xdr:row>
      <xdr:rowOff>0</xdr:rowOff>
    </xdr:to>
    <xdr:grpSp>
      <xdr:nvGrpSpPr>
        <xdr:cNvPr id="107" name="グループ化 4">
          <a:extLst>
            <a:ext uri="{FF2B5EF4-FFF2-40B4-BE49-F238E27FC236}">
              <a16:creationId xmlns:a16="http://schemas.microsoft.com/office/drawing/2014/main" id="{AD216BEC-8469-4E86-A5B9-FDA226D0F04A}"/>
            </a:ext>
          </a:extLst>
        </xdr:cNvPr>
        <xdr:cNvGrpSpPr>
          <a:grpSpLocks/>
        </xdr:cNvGrpSpPr>
      </xdr:nvGrpSpPr>
      <xdr:grpSpPr bwMode="auto">
        <a:xfrm>
          <a:off x="4114800" y="35309175"/>
          <a:ext cx="1371600" cy="409575"/>
          <a:chOff x="3981450" y="1019175"/>
          <a:chExt cx="1428750" cy="409575"/>
        </a:xfrm>
      </xdr:grpSpPr>
      <xdr:sp macro="" textlink="">
        <xdr:nvSpPr>
          <xdr:cNvPr id="108" name="Rectangle 23">
            <a:extLst>
              <a:ext uri="{FF2B5EF4-FFF2-40B4-BE49-F238E27FC236}">
                <a16:creationId xmlns:a16="http://schemas.microsoft.com/office/drawing/2014/main" id="{9D63E288-25AB-8B79-7F6B-E7323AFD23B8}"/>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09" name="Rectangle 24">
            <a:extLst>
              <a:ext uri="{FF2B5EF4-FFF2-40B4-BE49-F238E27FC236}">
                <a16:creationId xmlns:a16="http://schemas.microsoft.com/office/drawing/2014/main" id="{04EF869C-E6DE-A8B6-95B8-565273198024}"/>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0" name="Rectangle 25">
            <a:extLst>
              <a:ext uri="{FF2B5EF4-FFF2-40B4-BE49-F238E27FC236}">
                <a16:creationId xmlns:a16="http://schemas.microsoft.com/office/drawing/2014/main" id="{8F2381DF-1C4C-6B5B-9279-59F8E31B9783}"/>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1" name="Rectangle 26">
            <a:extLst>
              <a:ext uri="{FF2B5EF4-FFF2-40B4-BE49-F238E27FC236}">
                <a16:creationId xmlns:a16="http://schemas.microsoft.com/office/drawing/2014/main" id="{A41CB399-5499-757A-46DB-DBEBBFC1EB63}"/>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2" name="Rectangle 27">
            <a:extLst>
              <a:ext uri="{FF2B5EF4-FFF2-40B4-BE49-F238E27FC236}">
                <a16:creationId xmlns:a16="http://schemas.microsoft.com/office/drawing/2014/main" id="{0600C8E8-1E5F-971E-AFAC-088CC24ECBBE}"/>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154</xdr:row>
      <xdr:rowOff>0</xdr:rowOff>
    </xdr:from>
    <xdr:to>
      <xdr:col>10</xdr:col>
      <xdr:colOff>0</xdr:colOff>
      <xdr:row>156</xdr:row>
      <xdr:rowOff>0</xdr:rowOff>
    </xdr:to>
    <xdr:grpSp>
      <xdr:nvGrpSpPr>
        <xdr:cNvPr id="113" name="グループ化 3">
          <a:extLst>
            <a:ext uri="{FF2B5EF4-FFF2-40B4-BE49-F238E27FC236}">
              <a16:creationId xmlns:a16="http://schemas.microsoft.com/office/drawing/2014/main" id="{85896546-E78D-48A6-933C-DF9A1C2113EE}"/>
            </a:ext>
          </a:extLst>
        </xdr:cNvPr>
        <xdr:cNvGrpSpPr>
          <a:grpSpLocks/>
        </xdr:cNvGrpSpPr>
      </xdr:nvGrpSpPr>
      <xdr:grpSpPr bwMode="auto">
        <a:xfrm>
          <a:off x="6172200" y="35309175"/>
          <a:ext cx="857250" cy="409575"/>
          <a:chOff x="6029325" y="1019175"/>
          <a:chExt cx="857250" cy="409575"/>
        </a:xfrm>
      </xdr:grpSpPr>
      <xdr:sp macro="" textlink="">
        <xdr:nvSpPr>
          <xdr:cNvPr id="114" name="Rectangle 28">
            <a:extLst>
              <a:ext uri="{FF2B5EF4-FFF2-40B4-BE49-F238E27FC236}">
                <a16:creationId xmlns:a16="http://schemas.microsoft.com/office/drawing/2014/main" id="{DD7CFEC9-3B94-313C-16B2-F0355C105A38}"/>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5" name="Rectangle 29">
            <a:extLst>
              <a:ext uri="{FF2B5EF4-FFF2-40B4-BE49-F238E27FC236}">
                <a16:creationId xmlns:a16="http://schemas.microsoft.com/office/drawing/2014/main" id="{525EFEB9-7353-B40D-0A45-40C40E96DC96}"/>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6" name="Rectangle 29">
            <a:extLst>
              <a:ext uri="{FF2B5EF4-FFF2-40B4-BE49-F238E27FC236}">
                <a16:creationId xmlns:a16="http://schemas.microsoft.com/office/drawing/2014/main" id="{15F11516-9486-A877-A3CC-C19C09E549C7}"/>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154</xdr:row>
      <xdr:rowOff>0</xdr:rowOff>
    </xdr:from>
    <xdr:to>
      <xdr:col>8</xdr:col>
      <xdr:colOff>0</xdr:colOff>
      <xdr:row>156</xdr:row>
      <xdr:rowOff>0</xdr:rowOff>
    </xdr:to>
    <xdr:grpSp>
      <xdr:nvGrpSpPr>
        <xdr:cNvPr id="117" name="グループ化 4">
          <a:extLst>
            <a:ext uri="{FF2B5EF4-FFF2-40B4-BE49-F238E27FC236}">
              <a16:creationId xmlns:a16="http://schemas.microsoft.com/office/drawing/2014/main" id="{FFB14FB2-486A-425D-B63C-BEA03325ED77}"/>
            </a:ext>
          </a:extLst>
        </xdr:cNvPr>
        <xdr:cNvGrpSpPr>
          <a:grpSpLocks/>
        </xdr:cNvGrpSpPr>
      </xdr:nvGrpSpPr>
      <xdr:grpSpPr bwMode="auto">
        <a:xfrm>
          <a:off x="4114800" y="35309175"/>
          <a:ext cx="1371600" cy="409575"/>
          <a:chOff x="3981450" y="1019175"/>
          <a:chExt cx="1428750" cy="409575"/>
        </a:xfrm>
      </xdr:grpSpPr>
      <xdr:sp macro="" textlink="">
        <xdr:nvSpPr>
          <xdr:cNvPr id="118" name="Rectangle 23">
            <a:extLst>
              <a:ext uri="{FF2B5EF4-FFF2-40B4-BE49-F238E27FC236}">
                <a16:creationId xmlns:a16="http://schemas.microsoft.com/office/drawing/2014/main" id="{48BCE38F-6A26-66E5-17FC-87B590BAAEA5}"/>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9" name="Rectangle 24">
            <a:extLst>
              <a:ext uri="{FF2B5EF4-FFF2-40B4-BE49-F238E27FC236}">
                <a16:creationId xmlns:a16="http://schemas.microsoft.com/office/drawing/2014/main" id="{DA7E6ECF-981C-DE3C-556E-7B51EC75A880}"/>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0" name="Rectangle 25">
            <a:extLst>
              <a:ext uri="{FF2B5EF4-FFF2-40B4-BE49-F238E27FC236}">
                <a16:creationId xmlns:a16="http://schemas.microsoft.com/office/drawing/2014/main" id="{50F1D256-F9A5-1204-82B5-DFD46A965D48}"/>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1" name="Rectangle 26">
            <a:extLst>
              <a:ext uri="{FF2B5EF4-FFF2-40B4-BE49-F238E27FC236}">
                <a16:creationId xmlns:a16="http://schemas.microsoft.com/office/drawing/2014/main" id="{A7EBFB8E-678B-7187-3D22-BA62DD9DA533}"/>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2" name="Rectangle 27">
            <a:extLst>
              <a:ext uri="{FF2B5EF4-FFF2-40B4-BE49-F238E27FC236}">
                <a16:creationId xmlns:a16="http://schemas.microsoft.com/office/drawing/2014/main" id="{0A6B96B6-5284-E2ED-4288-D5C72549FAC8}"/>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154</xdr:row>
      <xdr:rowOff>0</xdr:rowOff>
    </xdr:from>
    <xdr:to>
      <xdr:col>10</xdr:col>
      <xdr:colOff>0</xdr:colOff>
      <xdr:row>156</xdr:row>
      <xdr:rowOff>0</xdr:rowOff>
    </xdr:to>
    <xdr:grpSp>
      <xdr:nvGrpSpPr>
        <xdr:cNvPr id="123" name="グループ化 3">
          <a:extLst>
            <a:ext uri="{FF2B5EF4-FFF2-40B4-BE49-F238E27FC236}">
              <a16:creationId xmlns:a16="http://schemas.microsoft.com/office/drawing/2014/main" id="{D7C93270-CE30-456F-B56D-D6CBD89CA5BF}"/>
            </a:ext>
          </a:extLst>
        </xdr:cNvPr>
        <xdr:cNvGrpSpPr>
          <a:grpSpLocks/>
        </xdr:cNvGrpSpPr>
      </xdr:nvGrpSpPr>
      <xdr:grpSpPr bwMode="auto">
        <a:xfrm>
          <a:off x="6172200" y="35309175"/>
          <a:ext cx="857250" cy="409575"/>
          <a:chOff x="6029325" y="1019175"/>
          <a:chExt cx="857250" cy="409575"/>
        </a:xfrm>
      </xdr:grpSpPr>
      <xdr:sp macro="" textlink="">
        <xdr:nvSpPr>
          <xdr:cNvPr id="124" name="Rectangle 28">
            <a:extLst>
              <a:ext uri="{FF2B5EF4-FFF2-40B4-BE49-F238E27FC236}">
                <a16:creationId xmlns:a16="http://schemas.microsoft.com/office/drawing/2014/main" id="{59EA01AD-8456-9B63-6A71-24A91AE1DB82}"/>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5" name="Rectangle 29">
            <a:extLst>
              <a:ext uri="{FF2B5EF4-FFF2-40B4-BE49-F238E27FC236}">
                <a16:creationId xmlns:a16="http://schemas.microsoft.com/office/drawing/2014/main" id="{243EA81C-140C-9956-03F7-2A2555F87C88}"/>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6" name="Rectangle 29">
            <a:extLst>
              <a:ext uri="{FF2B5EF4-FFF2-40B4-BE49-F238E27FC236}">
                <a16:creationId xmlns:a16="http://schemas.microsoft.com/office/drawing/2014/main" id="{120D4FF8-9E83-4655-C059-6A1824767330}"/>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154</xdr:row>
      <xdr:rowOff>0</xdr:rowOff>
    </xdr:from>
    <xdr:to>
      <xdr:col>8</xdr:col>
      <xdr:colOff>0</xdr:colOff>
      <xdr:row>156</xdr:row>
      <xdr:rowOff>0</xdr:rowOff>
    </xdr:to>
    <xdr:grpSp>
      <xdr:nvGrpSpPr>
        <xdr:cNvPr id="127" name="グループ化 4">
          <a:extLst>
            <a:ext uri="{FF2B5EF4-FFF2-40B4-BE49-F238E27FC236}">
              <a16:creationId xmlns:a16="http://schemas.microsoft.com/office/drawing/2014/main" id="{875AB2CF-3249-4493-85F7-6A979F81CF3C}"/>
            </a:ext>
          </a:extLst>
        </xdr:cNvPr>
        <xdr:cNvGrpSpPr>
          <a:grpSpLocks/>
        </xdr:cNvGrpSpPr>
      </xdr:nvGrpSpPr>
      <xdr:grpSpPr bwMode="auto">
        <a:xfrm>
          <a:off x="4114800" y="35309175"/>
          <a:ext cx="1371600" cy="409575"/>
          <a:chOff x="3981450" y="1019175"/>
          <a:chExt cx="1428750" cy="409575"/>
        </a:xfrm>
      </xdr:grpSpPr>
      <xdr:sp macro="" textlink="">
        <xdr:nvSpPr>
          <xdr:cNvPr id="11328" name="Rectangle 23">
            <a:extLst>
              <a:ext uri="{FF2B5EF4-FFF2-40B4-BE49-F238E27FC236}">
                <a16:creationId xmlns:a16="http://schemas.microsoft.com/office/drawing/2014/main" id="{F290AB28-A586-AB95-96E5-9DE377C2CE7F}"/>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329" name="Rectangle 24">
            <a:extLst>
              <a:ext uri="{FF2B5EF4-FFF2-40B4-BE49-F238E27FC236}">
                <a16:creationId xmlns:a16="http://schemas.microsoft.com/office/drawing/2014/main" id="{D75DFAE0-4378-91E1-A4F1-9E3E97F446ED}"/>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330" name="Rectangle 25">
            <a:extLst>
              <a:ext uri="{FF2B5EF4-FFF2-40B4-BE49-F238E27FC236}">
                <a16:creationId xmlns:a16="http://schemas.microsoft.com/office/drawing/2014/main" id="{8A714BD1-AB32-F1B0-4808-1D9F4DF4A42C}"/>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331" name="Rectangle 26">
            <a:extLst>
              <a:ext uri="{FF2B5EF4-FFF2-40B4-BE49-F238E27FC236}">
                <a16:creationId xmlns:a16="http://schemas.microsoft.com/office/drawing/2014/main" id="{E1B11273-6695-4322-3A11-997A58F3499B}"/>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332" name="Rectangle 27">
            <a:extLst>
              <a:ext uri="{FF2B5EF4-FFF2-40B4-BE49-F238E27FC236}">
                <a16:creationId xmlns:a16="http://schemas.microsoft.com/office/drawing/2014/main" id="{F6B6AE07-C850-9B96-6A7D-49F649C5B194}"/>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154</xdr:row>
      <xdr:rowOff>0</xdr:rowOff>
    </xdr:from>
    <xdr:to>
      <xdr:col>10</xdr:col>
      <xdr:colOff>0</xdr:colOff>
      <xdr:row>156</xdr:row>
      <xdr:rowOff>0</xdr:rowOff>
    </xdr:to>
    <xdr:grpSp>
      <xdr:nvGrpSpPr>
        <xdr:cNvPr id="11333" name="グループ化 3">
          <a:extLst>
            <a:ext uri="{FF2B5EF4-FFF2-40B4-BE49-F238E27FC236}">
              <a16:creationId xmlns:a16="http://schemas.microsoft.com/office/drawing/2014/main" id="{81A2AFBD-78D8-456F-A1A2-EA1CACC22A91}"/>
            </a:ext>
          </a:extLst>
        </xdr:cNvPr>
        <xdr:cNvGrpSpPr>
          <a:grpSpLocks/>
        </xdr:cNvGrpSpPr>
      </xdr:nvGrpSpPr>
      <xdr:grpSpPr bwMode="auto">
        <a:xfrm>
          <a:off x="6172200" y="35309175"/>
          <a:ext cx="857250" cy="409575"/>
          <a:chOff x="6029325" y="1019175"/>
          <a:chExt cx="857250" cy="409575"/>
        </a:xfrm>
      </xdr:grpSpPr>
      <xdr:sp macro="" textlink="">
        <xdr:nvSpPr>
          <xdr:cNvPr id="11334" name="Rectangle 28">
            <a:extLst>
              <a:ext uri="{FF2B5EF4-FFF2-40B4-BE49-F238E27FC236}">
                <a16:creationId xmlns:a16="http://schemas.microsoft.com/office/drawing/2014/main" id="{61F7F854-49AC-A1BC-B55B-8FAA967DB983}"/>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335" name="Rectangle 29">
            <a:extLst>
              <a:ext uri="{FF2B5EF4-FFF2-40B4-BE49-F238E27FC236}">
                <a16:creationId xmlns:a16="http://schemas.microsoft.com/office/drawing/2014/main" id="{FCCB5FCD-6E9A-EC22-AE61-DE7C4072C0F8}"/>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336" name="Rectangle 29">
            <a:extLst>
              <a:ext uri="{FF2B5EF4-FFF2-40B4-BE49-F238E27FC236}">
                <a16:creationId xmlns:a16="http://schemas.microsoft.com/office/drawing/2014/main" id="{56AB26B5-04E3-7A55-7A6D-F43B615E99EF}"/>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154</xdr:row>
      <xdr:rowOff>0</xdr:rowOff>
    </xdr:from>
    <xdr:to>
      <xdr:col>8</xdr:col>
      <xdr:colOff>0</xdr:colOff>
      <xdr:row>156</xdr:row>
      <xdr:rowOff>0</xdr:rowOff>
    </xdr:to>
    <xdr:grpSp>
      <xdr:nvGrpSpPr>
        <xdr:cNvPr id="11337" name="グループ化 4">
          <a:extLst>
            <a:ext uri="{FF2B5EF4-FFF2-40B4-BE49-F238E27FC236}">
              <a16:creationId xmlns:a16="http://schemas.microsoft.com/office/drawing/2014/main" id="{59696741-254C-47C8-946C-5FFC3CA0857B}"/>
            </a:ext>
          </a:extLst>
        </xdr:cNvPr>
        <xdr:cNvGrpSpPr>
          <a:grpSpLocks/>
        </xdr:cNvGrpSpPr>
      </xdr:nvGrpSpPr>
      <xdr:grpSpPr bwMode="auto">
        <a:xfrm>
          <a:off x="4114800" y="35309175"/>
          <a:ext cx="1371600" cy="409575"/>
          <a:chOff x="3981450" y="1019175"/>
          <a:chExt cx="1428750" cy="409575"/>
        </a:xfrm>
      </xdr:grpSpPr>
      <xdr:sp macro="" textlink="">
        <xdr:nvSpPr>
          <xdr:cNvPr id="11338" name="Rectangle 23">
            <a:extLst>
              <a:ext uri="{FF2B5EF4-FFF2-40B4-BE49-F238E27FC236}">
                <a16:creationId xmlns:a16="http://schemas.microsoft.com/office/drawing/2014/main" id="{A07BC3C1-190D-3C15-B5B4-0EBE7A74DD95}"/>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339" name="Rectangle 24">
            <a:extLst>
              <a:ext uri="{FF2B5EF4-FFF2-40B4-BE49-F238E27FC236}">
                <a16:creationId xmlns:a16="http://schemas.microsoft.com/office/drawing/2014/main" id="{C5E44C39-6978-40AD-5DCF-7EAF669913BE}"/>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340" name="Rectangle 25">
            <a:extLst>
              <a:ext uri="{FF2B5EF4-FFF2-40B4-BE49-F238E27FC236}">
                <a16:creationId xmlns:a16="http://schemas.microsoft.com/office/drawing/2014/main" id="{CCEE996D-6D53-DD6F-F343-DC82CEEF7D5C}"/>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341" name="Rectangle 26">
            <a:extLst>
              <a:ext uri="{FF2B5EF4-FFF2-40B4-BE49-F238E27FC236}">
                <a16:creationId xmlns:a16="http://schemas.microsoft.com/office/drawing/2014/main" id="{0EE47F94-8EF9-DEBF-5CAE-4745506A737D}"/>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342" name="Rectangle 27">
            <a:extLst>
              <a:ext uri="{FF2B5EF4-FFF2-40B4-BE49-F238E27FC236}">
                <a16:creationId xmlns:a16="http://schemas.microsoft.com/office/drawing/2014/main" id="{DCF20C31-1C3E-BB37-DBB9-83955E3042CC}"/>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154</xdr:row>
      <xdr:rowOff>0</xdr:rowOff>
    </xdr:from>
    <xdr:to>
      <xdr:col>10</xdr:col>
      <xdr:colOff>0</xdr:colOff>
      <xdr:row>156</xdr:row>
      <xdr:rowOff>0</xdr:rowOff>
    </xdr:to>
    <xdr:grpSp>
      <xdr:nvGrpSpPr>
        <xdr:cNvPr id="11343" name="グループ化 3">
          <a:extLst>
            <a:ext uri="{FF2B5EF4-FFF2-40B4-BE49-F238E27FC236}">
              <a16:creationId xmlns:a16="http://schemas.microsoft.com/office/drawing/2014/main" id="{772DEDF8-F51A-4452-B308-695CFFDC2BB6}"/>
            </a:ext>
          </a:extLst>
        </xdr:cNvPr>
        <xdr:cNvGrpSpPr>
          <a:grpSpLocks/>
        </xdr:cNvGrpSpPr>
      </xdr:nvGrpSpPr>
      <xdr:grpSpPr bwMode="auto">
        <a:xfrm>
          <a:off x="6172200" y="35309175"/>
          <a:ext cx="857250" cy="409575"/>
          <a:chOff x="6029325" y="1019175"/>
          <a:chExt cx="857250" cy="409575"/>
        </a:xfrm>
      </xdr:grpSpPr>
      <xdr:sp macro="" textlink="">
        <xdr:nvSpPr>
          <xdr:cNvPr id="11344" name="Rectangle 28">
            <a:extLst>
              <a:ext uri="{FF2B5EF4-FFF2-40B4-BE49-F238E27FC236}">
                <a16:creationId xmlns:a16="http://schemas.microsoft.com/office/drawing/2014/main" id="{645C4FD4-68FF-D35C-A40B-A05EEC2251F4}"/>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345" name="Rectangle 29">
            <a:extLst>
              <a:ext uri="{FF2B5EF4-FFF2-40B4-BE49-F238E27FC236}">
                <a16:creationId xmlns:a16="http://schemas.microsoft.com/office/drawing/2014/main" id="{D86826D7-E146-5EF0-1708-9C860847F0DF}"/>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346" name="Rectangle 29">
            <a:extLst>
              <a:ext uri="{FF2B5EF4-FFF2-40B4-BE49-F238E27FC236}">
                <a16:creationId xmlns:a16="http://schemas.microsoft.com/office/drawing/2014/main" id="{0176405B-2315-19A0-7F89-FF67415461C1}"/>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154</xdr:row>
      <xdr:rowOff>0</xdr:rowOff>
    </xdr:from>
    <xdr:to>
      <xdr:col>8</xdr:col>
      <xdr:colOff>0</xdr:colOff>
      <xdr:row>156</xdr:row>
      <xdr:rowOff>0</xdr:rowOff>
    </xdr:to>
    <xdr:grpSp>
      <xdr:nvGrpSpPr>
        <xdr:cNvPr id="11347" name="グループ化 4">
          <a:extLst>
            <a:ext uri="{FF2B5EF4-FFF2-40B4-BE49-F238E27FC236}">
              <a16:creationId xmlns:a16="http://schemas.microsoft.com/office/drawing/2014/main" id="{A4D51CED-5062-42BD-BA17-FACDA0062DFB}"/>
            </a:ext>
          </a:extLst>
        </xdr:cNvPr>
        <xdr:cNvGrpSpPr>
          <a:grpSpLocks/>
        </xdr:cNvGrpSpPr>
      </xdr:nvGrpSpPr>
      <xdr:grpSpPr bwMode="auto">
        <a:xfrm>
          <a:off x="4114800" y="35309175"/>
          <a:ext cx="1371600" cy="409575"/>
          <a:chOff x="3981450" y="1019175"/>
          <a:chExt cx="1428750" cy="409575"/>
        </a:xfrm>
      </xdr:grpSpPr>
      <xdr:sp macro="" textlink="">
        <xdr:nvSpPr>
          <xdr:cNvPr id="11348" name="Rectangle 23">
            <a:extLst>
              <a:ext uri="{FF2B5EF4-FFF2-40B4-BE49-F238E27FC236}">
                <a16:creationId xmlns:a16="http://schemas.microsoft.com/office/drawing/2014/main" id="{7BD71B0B-BF2E-898C-AFB4-BED8135DDCB8}"/>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349" name="Rectangle 24">
            <a:extLst>
              <a:ext uri="{FF2B5EF4-FFF2-40B4-BE49-F238E27FC236}">
                <a16:creationId xmlns:a16="http://schemas.microsoft.com/office/drawing/2014/main" id="{99A18D7E-F4BD-DBD7-00B5-1A9322617C4A}"/>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350" name="Rectangle 25">
            <a:extLst>
              <a:ext uri="{FF2B5EF4-FFF2-40B4-BE49-F238E27FC236}">
                <a16:creationId xmlns:a16="http://schemas.microsoft.com/office/drawing/2014/main" id="{EF4A648D-0AF0-2C01-9190-FE9A664C9313}"/>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351" name="Rectangle 26">
            <a:extLst>
              <a:ext uri="{FF2B5EF4-FFF2-40B4-BE49-F238E27FC236}">
                <a16:creationId xmlns:a16="http://schemas.microsoft.com/office/drawing/2014/main" id="{3E033632-BED4-B4E6-EC63-31ECF00C41EF}"/>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352" name="Rectangle 27">
            <a:extLst>
              <a:ext uri="{FF2B5EF4-FFF2-40B4-BE49-F238E27FC236}">
                <a16:creationId xmlns:a16="http://schemas.microsoft.com/office/drawing/2014/main" id="{B19CFD6C-D931-E418-60B6-7900960DF653}"/>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154</xdr:row>
      <xdr:rowOff>0</xdr:rowOff>
    </xdr:from>
    <xdr:to>
      <xdr:col>10</xdr:col>
      <xdr:colOff>0</xdr:colOff>
      <xdr:row>156</xdr:row>
      <xdr:rowOff>0</xdr:rowOff>
    </xdr:to>
    <xdr:grpSp>
      <xdr:nvGrpSpPr>
        <xdr:cNvPr id="11353" name="グループ化 3">
          <a:extLst>
            <a:ext uri="{FF2B5EF4-FFF2-40B4-BE49-F238E27FC236}">
              <a16:creationId xmlns:a16="http://schemas.microsoft.com/office/drawing/2014/main" id="{6F100961-AB14-4810-A263-1CC3AFBDA439}"/>
            </a:ext>
          </a:extLst>
        </xdr:cNvPr>
        <xdr:cNvGrpSpPr>
          <a:grpSpLocks/>
        </xdr:cNvGrpSpPr>
      </xdr:nvGrpSpPr>
      <xdr:grpSpPr bwMode="auto">
        <a:xfrm>
          <a:off x="6172200" y="35309175"/>
          <a:ext cx="857250" cy="409575"/>
          <a:chOff x="6029325" y="1019175"/>
          <a:chExt cx="857250" cy="409575"/>
        </a:xfrm>
      </xdr:grpSpPr>
      <xdr:sp macro="" textlink="">
        <xdr:nvSpPr>
          <xdr:cNvPr id="11354" name="Rectangle 28">
            <a:extLst>
              <a:ext uri="{FF2B5EF4-FFF2-40B4-BE49-F238E27FC236}">
                <a16:creationId xmlns:a16="http://schemas.microsoft.com/office/drawing/2014/main" id="{DCD3B3F7-CB3E-37CE-3A8D-166997E501B6}"/>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355" name="Rectangle 29">
            <a:extLst>
              <a:ext uri="{FF2B5EF4-FFF2-40B4-BE49-F238E27FC236}">
                <a16:creationId xmlns:a16="http://schemas.microsoft.com/office/drawing/2014/main" id="{48C456FC-3224-AB06-C4B7-0B910C107B84}"/>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356" name="Rectangle 29">
            <a:extLst>
              <a:ext uri="{FF2B5EF4-FFF2-40B4-BE49-F238E27FC236}">
                <a16:creationId xmlns:a16="http://schemas.microsoft.com/office/drawing/2014/main" id="{A06F3EB5-2BBC-0E28-CA0C-CFD1BFBD3BA7}"/>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184</xdr:row>
      <xdr:rowOff>0</xdr:rowOff>
    </xdr:from>
    <xdr:to>
      <xdr:col>8</xdr:col>
      <xdr:colOff>0</xdr:colOff>
      <xdr:row>186</xdr:row>
      <xdr:rowOff>0</xdr:rowOff>
    </xdr:to>
    <xdr:grpSp>
      <xdr:nvGrpSpPr>
        <xdr:cNvPr id="11357" name="グループ化 4">
          <a:extLst>
            <a:ext uri="{FF2B5EF4-FFF2-40B4-BE49-F238E27FC236}">
              <a16:creationId xmlns:a16="http://schemas.microsoft.com/office/drawing/2014/main" id="{B3E77EC3-246C-4527-8948-137092118A00}"/>
            </a:ext>
          </a:extLst>
        </xdr:cNvPr>
        <xdr:cNvGrpSpPr>
          <a:grpSpLocks/>
        </xdr:cNvGrpSpPr>
      </xdr:nvGrpSpPr>
      <xdr:grpSpPr bwMode="auto">
        <a:xfrm>
          <a:off x="4114800" y="42129075"/>
          <a:ext cx="1371600" cy="409575"/>
          <a:chOff x="3981450" y="1019175"/>
          <a:chExt cx="1428750" cy="409575"/>
        </a:xfrm>
      </xdr:grpSpPr>
      <xdr:sp macro="" textlink="">
        <xdr:nvSpPr>
          <xdr:cNvPr id="11358" name="Rectangle 23">
            <a:extLst>
              <a:ext uri="{FF2B5EF4-FFF2-40B4-BE49-F238E27FC236}">
                <a16:creationId xmlns:a16="http://schemas.microsoft.com/office/drawing/2014/main" id="{8BD37885-2F09-A09A-F587-2EBDFB1DB590}"/>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359" name="Rectangle 24">
            <a:extLst>
              <a:ext uri="{FF2B5EF4-FFF2-40B4-BE49-F238E27FC236}">
                <a16:creationId xmlns:a16="http://schemas.microsoft.com/office/drawing/2014/main" id="{961000C2-A321-7973-F0E3-1A5F403625E2}"/>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360" name="Rectangle 25">
            <a:extLst>
              <a:ext uri="{FF2B5EF4-FFF2-40B4-BE49-F238E27FC236}">
                <a16:creationId xmlns:a16="http://schemas.microsoft.com/office/drawing/2014/main" id="{58555399-22F3-9C5D-15F7-D94D568D441F}"/>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361" name="Rectangle 26">
            <a:extLst>
              <a:ext uri="{FF2B5EF4-FFF2-40B4-BE49-F238E27FC236}">
                <a16:creationId xmlns:a16="http://schemas.microsoft.com/office/drawing/2014/main" id="{6C054E0C-76D2-3E4A-14C7-4FF53829342F}"/>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362" name="Rectangle 27">
            <a:extLst>
              <a:ext uri="{FF2B5EF4-FFF2-40B4-BE49-F238E27FC236}">
                <a16:creationId xmlns:a16="http://schemas.microsoft.com/office/drawing/2014/main" id="{F9AE2EED-08E5-2D91-6E16-BEA279403977}"/>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184</xdr:row>
      <xdr:rowOff>0</xdr:rowOff>
    </xdr:from>
    <xdr:to>
      <xdr:col>10</xdr:col>
      <xdr:colOff>0</xdr:colOff>
      <xdr:row>186</xdr:row>
      <xdr:rowOff>0</xdr:rowOff>
    </xdr:to>
    <xdr:grpSp>
      <xdr:nvGrpSpPr>
        <xdr:cNvPr id="11363" name="グループ化 3">
          <a:extLst>
            <a:ext uri="{FF2B5EF4-FFF2-40B4-BE49-F238E27FC236}">
              <a16:creationId xmlns:a16="http://schemas.microsoft.com/office/drawing/2014/main" id="{6AF56843-E5A5-472E-B0BD-1357D6730219}"/>
            </a:ext>
          </a:extLst>
        </xdr:cNvPr>
        <xdr:cNvGrpSpPr>
          <a:grpSpLocks/>
        </xdr:cNvGrpSpPr>
      </xdr:nvGrpSpPr>
      <xdr:grpSpPr bwMode="auto">
        <a:xfrm>
          <a:off x="6172200" y="42129075"/>
          <a:ext cx="857250" cy="409575"/>
          <a:chOff x="6029325" y="1019175"/>
          <a:chExt cx="857250" cy="409575"/>
        </a:xfrm>
      </xdr:grpSpPr>
      <xdr:sp macro="" textlink="">
        <xdr:nvSpPr>
          <xdr:cNvPr id="11364" name="Rectangle 28">
            <a:extLst>
              <a:ext uri="{FF2B5EF4-FFF2-40B4-BE49-F238E27FC236}">
                <a16:creationId xmlns:a16="http://schemas.microsoft.com/office/drawing/2014/main" id="{4AD1ED99-D76B-15B7-C38C-7F14F03CA93F}"/>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365" name="Rectangle 29">
            <a:extLst>
              <a:ext uri="{FF2B5EF4-FFF2-40B4-BE49-F238E27FC236}">
                <a16:creationId xmlns:a16="http://schemas.microsoft.com/office/drawing/2014/main" id="{25CFEF17-85FB-897E-2CC4-1E88372D4DCB}"/>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366" name="Rectangle 29">
            <a:extLst>
              <a:ext uri="{FF2B5EF4-FFF2-40B4-BE49-F238E27FC236}">
                <a16:creationId xmlns:a16="http://schemas.microsoft.com/office/drawing/2014/main" id="{6A6389DE-79FF-B848-7E6B-828A1066CD58}"/>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184</xdr:row>
      <xdr:rowOff>0</xdr:rowOff>
    </xdr:from>
    <xdr:to>
      <xdr:col>8</xdr:col>
      <xdr:colOff>0</xdr:colOff>
      <xdr:row>186</xdr:row>
      <xdr:rowOff>0</xdr:rowOff>
    </xdr:to>
    <xdr:grpSp>
      <xdr:nvGrpSpPr>
        <xdr:cNvPr id="11367" name="グループ化 4">
          <a:extLst>
            <a:ext uri="{FF2B5EF4-FFF2-40B4-BE49-F238E27FC236}">
              <a16:creationId xmlns:a16="http://schemas.microsoft.com/office/drawing/2014/main" id="{8159569C-24E4-42D7-91E4-6D25D04C545B}"/>
            </a:ext>
          </a:extLst>
        </xdr:cNvPr>
        <xdr:cNvGrpSpPr>
          <a:grpSpLocks/>
        </xdr:cNvGrpSpPr>
      </xdr:nvGrpSpPr>
      <xdr:grpSpPr bwMode="auto">
        <a:xfrm>
          <a:off x="4114800" y="42129075"/>
          <a:ext cx="1371600" cy="409575"/>
          <a:chOff x="3981450" y="1019175"/>
          <a:chExt cx="1428750" cy="409575"/>
        </a:xfrm>
      </xdr:grpSpPr>
      <xdr:sp macro="" textlink="">
        <xdr:nvSpPr>
          <xdr:cNvPr id="11368" name="Rectangle 23">
            <a:extLst>
              <a:ext uri="{FF2B5EF4-FFF2-40B4-BE49-F238E27FC236}">
                <a16:creationId xmlns:a16="http://schemas.microsoft.com/office/drawing/2014/main" id="{496A36CF-6043-93D1-B6E7-0C3CDFEB1043}"/>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369" name="Rectangle 24">
            <a:extLst>
              <a:ext uri="{FF2B5EF4-FFF2-40B4-BE49-F238E27FC236}">
                <a16:creationId xmlns:a16="http://schemas.microsoft.com/office/drawing/2014/main" id="{0D161CEA-CD7C-6395-59F1-B1CF20F97A23}"/>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370" name="Rectangle 25">
            <a:extLst>
              <a:ext uri="{FF2B5EF4-FFF2-40B4-BE49-F238E27FC236}">
                <a16:creationId xmlns:a16="http://schemas.microsoft.com/office/drawing/2014/main" id="{0A108A77-9214-EADB-24B6-56EF680E5C95}"/>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371" name="Rectangle 26">
            <a:extLst>
              <a:ext uri="{FF2B5EF4-FFF2-40B4-BE49-F238E27FC236}">
                <a16:creationId xmlns:a16="http://schemas.microsoft.com/office/drawing/2014/main" id="{03F06CEE-D33B-FF9D-BEC6-091669483F33}"/>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372" name="Rectangle 27">
            <a:extLst>
              <a:ext uri="{FF2B5EF4-FFF2-40B4-BE49-F238E27FC236}">
                <a16:creationId xmlns:a16="http://schemas.microsoft.com/office/drawing/2014/main" id="{0289C780-1143-69EE-E3FC-8656CCD82A91}"/>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184</xdr:row>
      <xdr:rowOff>0</xdr:rowOff>
    </xdr:from>
    <xdr:to>
      <xdr:col>10</xdr:col>
      <xdr:colOff>0</xdr:colOff>
      <xdr:row>186</xdr:row>
      <xdr:rowOff>0</xdr:rowOff>
    </xdr:to>
    <xdr:grpSp>
      <xdr:nvGrpSpPr>
        <xdr:cNvPr id="11373" name="グループ化 3">
          <a:extLst>
            <a:ext uri="{FF2B5EF4-FFF2-40B4-BE49-F238E27FC236}">
              <a16:creationId xmlns:a16="http://schemas.microsoft.com/office/drawing/2014/main" id="{03444327-6009-48AA-8DA2-7FCB6968A60E}"/>
            </a:ext>
          </a:extLst>
        </xdr:cNvPr>
        <xdr:cNvGrpSpPr>
          <a:grpSpLocks/>
        </xdr:cNvGrpSpPr>
      </xdr:nvGrpSpPr>
      <xdr:grpSpPr bwMode="auto">
        <a:xfrm>
          <a:off x="6172200" y="42129075"/>
          <a:ext cx="857250" cy="409575"/>
          <a:chOff x="6029325" y="1019175"/>
          <a:chExt cx="857250" cy="409575"/>
        </a:xfrm>
      </xdr:grpSpPr>
      <xdr:sp macro="" textlink="">
        <xdr:nvSpPr>
          <xdr:cNvPr id="11374" name="Rectangle 28">
            <a:extLst>
              <a:ext uri="{FF2B5EF4-FFF2-40B4-BE49-F238E27FC236}">
                <a16:creationId xmlns:a16="http://schemas.microsoft.com/office/drawing/2014/main" id="{120975FD-8400-7778-770B-59F609B989FD}"/>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375" name="Rectangle 29">
            <a:extLst>
              <a:ext uri="{FF2B5EF4-FFF2-40B4-BE49-F238E27FC236}">
                <a16:creationId xmlns:a16="http://schemas.microsoft.com/office/drawing/2014/main" id="{E50F7929-CFD2-0BF3-E73A-D02B3474F663}"/>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376" name="Rectangle 29">
            <a:extLst>
              <a:ext uri="{FF2B5EF4-FFF2-40B4-BE49-F238E27FC236}">
                <a16:creationId xmlns:a16="http://schemas.microsoft.com/office/drawing/2014/main" id="{87BDFE1A-7CAE-5C64-24F0-E7FA84AFC9E3}"/>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184</xdr:row>
      <xdr:rowOff>0</xdr:rowOff>
    </xdr:from>
    <xdr:to>
      <xdr:col>8</xdr:col>
      <xdr:colOff>0</xdr:colOff>
      <xdr:row>186</xdr:row>
      <xdr:rowOff>0</xdr:rowOff>
    </xdr:to>
    <xdr:grpSp>
      <xdr:nvGrpSpPr>
        <xdr:cNvPr id="11377" name="グループ化 4">
          <a:extLst>
            <a:ext uri="{FF2B5EF4-FFF2-40B4-BE49-F238E27FC236}">
              <a16:creationId xmlns:a16="http://schemas.microsoft.com/office/drawing/2014/main" id="{AD01C3AE-4D23-48D6-8916-97E7CD6697B7}"/>
            </a:ext>
          </a:extLst>
        </xdr:cNvPr>
        <xdr:cNvGrpSpPr>
          <a:grpSpLocks/>
        </xdr:cNvGrpSpPr>
      </xdr:nvGrpSpPr>
      <xdr:grpSpPr bwMode="auto">
        <a:xfrm>
          <a:off x="4114800" y="42129075"/>
          <a:ext cx="1371600" cy="409575"/>
          <a:chOff x="3981450" y="1019175"/>
          <a:chExt cx="1428750" cy="409575"/>
        </a:xfrm>
      </xdr:grpSpPr>
      <xdr:sp macro="" textlink="">
        <xdr:nvSpPr>
          <xdr:cNvPr id="11378" name="Rectangle 23">
            <a:extLst>
              <a:ext uri="{FF2B5EF4-FFF2-40B4-BE49-F238E27FC236}">
                <a16:creationId xmlns:a16="http://schemas.microsoft.com/office/drawing/2014/main" id="{527A8DE3-04C1-4EA8-8513-319D1F89D427}"/>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379" name="Rectangle 24">
            <a:extLst>
              <a:ext uri="{FF2B5EF4-FFF2-40B4-BE49-F238E27FC236}">
                <a16:creationId xmlns:a16="http://schemas.microsoft.com/office/drawing/2014/main" id="{843E049E-56E5-D2B6-624D-2CC6C8619116}"/>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382" name="Rectangle 25">
            <a:extLst>
              <a:ext uri="{FF2B5EF4-FFF2-40B4-BE49-F238E27FC236}">
                <a16:creationId xmlns:a16="http://schemas.microsoft.com/office/drawing/2014/main" id="{F9EAF63D-47F3-5FBF-DA36-0E982C31CC18}"/>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383" name="Rectangle 26">
            <a:extLst>
              <a:ext uri="{FF2B5EF4-FFF2-40B4-BE49-F238E27FC236}">
                <a16:creationId xmlns:a16="http://schemas.microsoft.com/office/drawing/2014/main" id="{D6AFEC3A-A299-F914-A293-D7467FA02662}"/>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384" name="Rectangle 27">
            <a:extLst>
              <a:ext uri="{FF2B5EF4-FFF2-40B4-BE49-F238E27FC236}">
                <a16:creationId xmlns:a16="http://schemas.microsoft.com/office/drawing/2014/main" id="{C3FE24E0-5716-198F-0AE9-BCF072B1EF8C}"/>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184</xdr:row>
      <xdr:rowOff>0</xdr:rowOff>
    </xdr:from>
    <xdr:to>
      <xdr:col>10</xdr:col>
      <xdr:colOff>0</xdr:colOff>
      <xdr:row>186</xdr:row>
      <xdr:rowOff>0</xdr:rowOff>
    </xdr:to>
    <xdr:grpSp>
      <xdr:nvGrpSpPr>
        <xdr:cNvPr id="11385" name="グループ化 3">
          <a:extLst>
            <a:ext uri="{FF2B5EF4-FFF2-40B4-BE49-F238E27FC236}">
              <a16:creationId xmlns:a16="http://schemas.microsoft.com/office/drawing/2014/main" id="{527B2D35-E2A4-4D9D-9C53-8827007110A1}"/>
            </a:ext>
          </a:extLst>
        </xdr:cNvPr>
        <xdr:cNvGrpSpPr>
          <a:grpSpLocks/>
        </xdr:cNvGrpSpPr>
      </xdr:nvGrpSpPr>
      <xdr:grpSpPr bwMode="auto">
        <a:xfrm>
          <a:off x="6172200" y="42129075"/>
          <a:ext cx="857250" cy="409575"/>
          <a:chOff x="6029325" y="1019175"/>
          <a:chExt cx="857250" cy="409575"/>
        </a:xfrm>
      </xdr:grpSpPr>
      <xdr:sp macro="" textlink="">
        <xdr:nvSpPr>
          <xdr:cNvPr id="11386" name="Rectangle 28">
            <a:extLst>
              <a:ext uri="{FF2B5EF4-FFF2-40B4-BE49-F238E27FC236}">
                <a16:creationId xmlns:a16="http://schemas.microsoft.com/office/drawing/2014/main" id="{DA491110-65B2-359C-DD09-B24524DF564A}"/>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387" name="Rectangle 29">
            <a:extLst>
              <a:ext uri="{FF2B5EF4-FFF2-40B4-BE49-F238E27FC236}">
                <a16:creationId xmlns:a16="http://schemas.microsoft.com/office/drawing/2014/main" id="{FD54440E-8AC4-1A3B-7EB5-515CE66F6B76}"/>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388" name="Rectangle 29">
            <a:extLst>
              <a:ext uri="{FF2B5EF4-FFF2-40B4-BE49-F238E27FC236}">
                <a16:creationId xmlns:a16="http://schemas.microsoft.com/office/drawing/2014/main" id="{50EA4BA4-E385-1273-1434-2FD7C27EAB27}"/>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184</xdr:row>
      <xdr:rowOff>0</xdr:rowOff>
    </xdr:from>
    <xdr:to>
      <xdr:col>8</xdr:col>
      <xdr:colOff>0</xdr:colOff>
      <xdr:row>186</xdr:row>
      <xdr:rowOff>0</xdr:rowOff>
    </xdr:to>
    <xdr:grpSp>
      <xdr:nvGrpSpPr>
        <xdr:cNvPr id="11389" name="グループ化 4">
          <a:extLst>
            <a:ext uri="{FF2B5EF4-FFF2-40B4-BE49-F238E27FC236}">
              <a16:creationId xmlns:a16="http://schemas.microsoft.com/office/drawing/2014/main" id="{516793E1-C2FD-4EC6-9943-1C1D5CEB797C}"/>
            </a:ext>
          </a:extLst>
        </xdr:cNvPr>
        <xdr:cNvGrpSpPr>
          <a:grpSpLocks/>
        </xdr:cNvGrpSpPr>
      </xdr:nvGrpSpPr>
      <xdr:grpSpPr bwMode="auto">
        <a:xfrm>
          <a:off x="4114800" y="42129075"/>
          <a:ext cx="1371600" cy="409575"/>
          <a:chOff x="3981450" y="1019175"/>
          <a:chExt cx="1428750" cy="409575"/>
        </a:xfrm>
      </xdr:grpSpPr>
      <xdr:sp macro="" textlink="">
        <xdr:nvSpPr>
          <xdr:cNvPr id="11390" name="Rectangle 23">
            <a:extLst>
              <a:ext uri="{FF2B5EF4-FFF2-40B4-BE49-F238E27FC236}">
                <a16:creationId xmlns:a16="http://schemas.microsoft.com/office/drawing/2014/main" id="{3B394991-F4E2-8589-5A71-AFE1097199CF}"/>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391" name="Rectangle 24">
            <a:extLst>
              <a:ext uri="{FF2B5EF4-FFF2-40B4-BE49-F238E27FC236}">
                <a16:creationId xmlns:a16="http://schemas.microsoft.com/office/drawing/2014/main" id="{5A1B26D0-306D-A581-47F6-21C2E7272599}"/>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392" name="Rectangle 25">
            <a:extLst>
              <a:ext uri="{FF2B5EF4-FFF2-40B4-BE49-F238E27FC236}">
                <a16:creationId xmlns:a16="http://schemas.microsoft.com/office/drawing/2014/main" id="{35F02B31-9D05-5172-2D00-AC7ADE9EA8E8}"/>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393" name="Rectangle 26">
            <a:extLst>
              <a:ext uri="{FF2B5EF4-FFF2-40B4-BE49-F238E27FC236}">
                <a16:creationId xmlns:a16="http://schemas.microsoft.com/office/drawing/2014/main" id="{FCA95491-0A5F-0B3D-352E-08645465E2F7}"/>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394" name="Rectangle 27">
            <a:extLst>
              <a:ext uri="{FF2B5EF4-FFF2-40B4-BE49-F238E27FC236}">
                <a16:creationId xmlns:a16="http://schemas.microsoft.com/office/drawing/2014/main" id="{56D8054E-2F46-04D9-27E8-C37E23E56B01}"/>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184</xdr:row>
      <xdr:rowOff>0</xdr:rowOff>
    </xdr:from>
    <xdr:to>
      <xdr:col>10</xdr:col>
      <xdr:colOff>0</xdr:colOff>
      <xdr:row>186</xdr:row>
      <xdr:rowOff>0</xdr:rowOff>
    </xdr:to>
    <xdr:grpSp>
      <xdr:nvGrpSpPr>
        <xdr:cNvPr id="11395" name="グループ化 3">
          <a:extLst>
            <a:ext uri="{FF2B5EF4-FFF2-40B4-BE49-F238E27FC236}">
              <a16:creationId xmlns:a16="http://schemas.microsoft.com/office/drawing/2014/main" id="{1BDCA5A4-1E4F-4AF8-BCCB-0A5F260DDA49}"/>
            </a:ext>
          </a:extLst>
        </xdr:cNvPr>
        <xdr:cNvGrpSpPr>
          <a:grpSpLocks/>
        </xdr:cNvGrpSpPr>
      </xdr:nvGrpSpPr>
      <xdr:grpSpPr bwMode="auto">
        <a:xfrm>
          <a:off x="6172200" y="42129075"/>
          <a:ext cx="857250" cy="409575"/>
          <a:chOff x="6029325" y="1019175"/>
          <a:chExt cx="857250" cy="409575"/>
        </a:xfrm>
      </xdr:grpSpPr>
      <xdr:sp macro="" textlink="">
        <xdr:nvSpPr>
          <xdr:cNvPr id="11396" name="Rectangle 28">
            <a:extLst>
              <a:ext uri="{FF2B5EF4-FFF2-40B4-BE49-F238E27FC236}">
                <a16:creationId xmlns:a16="http://schemas.microsoft.com/office/drawing/2014/main" id="{89E4C8E3-A2A6-2297-D08D-CFB3C254D341}"/>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397" name="Rectangle 29">
            <a:extLst>
              <a:ext uri="{FF2B5EF4-FFF2-40B4-BE49-F238E27FC236}">
                <a16:creationId xmlns:a16="http://schemas.microsoft.com/office/drawing/2014/main" id="{17A8D2DC-BA12-7954-DA3C-AF8D91B5FD8B}"/>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398" name="Rectangle 29">
            <a:extLst>
              <a:ext uri="{FF2B5EF4-FFF2-40B4-BE49-F238E27FC236}">
                <a16:creationId xmlns:a16="http://schemas.microsoft.com/office/drawing/2014/main" id="{85FECFFC-19A0-B04E-4FB5-EAC1DE23E2F0}"/>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184</xdr:row>
      <xdr:rowOff>0</xdr:rowOff>
    </xdr:from>
    <xdr:to>
      <xdr:col>8</xdr:col>
      <xdr:colOff>0</xdr:colOff>
      <xdr:row>186</xdr:row>
      <xdr:rowOff>0</xdr:rowOff>
    </xdr:to>
    <xdr:grpSp>
      <xdr:nvGrpSpPr>
        <xdr:cNvPr id="11399" name="グループ化 4">
          <a:extLst>
            <a:ext uri="{FF2B5EF4-FFF2-40B4-BE49-F238E27FC236}">
              <a16:creationId xmlns:a16="http://schemas.microsoft.com/office/drawing/2014/main" id="{10CB4885-4078-44E9-8B3E-36907A7DC767}"/>
            </a:ext>
          </a:extLst>
        </xdr:cNvPr>
        <xdr:cNvGrpSpPr>
          <a:grpSpLocks/>
        </xdr:cNvGrpSpPr>
      </xdr:nvGrpSpPr>
      <xdr:grpSpPr bwMode="auto">
        <a:xfrm>
          <a:off x="4114800" y="42129075"/>
          <a:ext cx="1371600" cy="409575"/>
          <a:chOff x="3981450" y="1019175"/>
          <a:chExt cx="1428750" cy="409575"/>
        </a:xfrm>
      </xdr:grpSpPr>
      <xdr:sp macro="" textlink="">
        <xdr:nvSpPr>
          <xdr:cNvPr id="11400" name="Rectangle 23">
            <a:extLst>
              <a:ext uri="{FF2B5EF4-FFF2-40B4-BE49-F238E27FC236}">
                <a16:creationId xmlns:a16="http://schemas.microsoft.com/office/drawing/2014/main" id="{2B9B01F5-BE36-658B-9F36-5131355FC799}"/>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401" name="Rectangle 24">
            <a:extLst>
              <a:ext uri="{FF2B5EF4-FFF2-40B4-BE49-F238E27FC236}">
                <a16:creationId xmlns:a16="http://schemas.microsoft.com/office/drawing/2014/main" id="{06B674D3-4964-DBBD-3E91-887D23A6D3AF}"/>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402" name="Rectangle 25">
            <a:extLst>
              <a:ext uri="{FF2B5EF4-FFF2-40B4-BE49-F238E27FC236}">
                <a16:creationId xmlns:a16="http://schemas.microsoft.com/office/drawing/2014/main" id="{6E14EC63-C46E-32D7-D220-B045F58B2D40}"/>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403" name="Rectangle 26">
            <a:extLst>
              <a:ext uri="{FF2B5EF4-FFF2-40B4-BE49-F238E27FC236}">
                <a16:creationId xmlns:a16="http://schemas.microsoft.com/office/drawing/2014/main" id="{FFC58E94-0E03-6C00-CF3D-D431EE693688}"/>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404" name="Rectangle 27">
            <a:extLst>
              <a:ext uri="{FF2B5EF4-FFF2-40B4-BE49-F238E27FC236}">
                <a16:creationId xmlns:a16="http://schemas.microsoft.com/office/drawing/2014/main" id="{1C3D4DB1-D6DB-1920-50E2-2E2414381D4C}"/>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184</xdr:row>
      <xdr:rowOff>0</xdr:rowOff>
    </xdr:from>
    <xdr:to>
      <xdr:col>10</xdr:col>
      <xdr:colOff>0</xdr:colOff>
      <xdr:row>186</xdr:row>
      <xdr:rowOff>0</xdr:rowOff>
    </xdr:to>
    <xdr:grpSp>
      <xdr:nvGrpSpPr>
        <xdr:cNvPr id="11405" name="グループ化 3">
          <a:extLst>
            <a:ext uri="{FF2B5EF4-FFF2-40B4-BE49-F238E27FC236}">
              <a16:creationId xmlns:a16="http://schemas.microsoft.com/office/drawing/2014/main" id="{8DD26B75-F78C-41CE-9FD8-7673DAF8F2D7}"/>
            </a:ext>
          </a:extLst>
        </xdr:cNvPr>
        <xdr:cNvGrpSpPr>
          <a:grpSpLocks/>
        </xdr:cNvGrpSpPr>
      </xdr:nvGrpSpPr>
      <xdr:grpSpPr bwMode="auto">
        <a:xfrm>
          <a:off x="6172200" y="42129075"/>
          <a:ext cx="857250" cy="409575"/>
          <a:chOff x="6029325" y="1019175"/>
          <a:chExt cx="857250" cy="409575"/>
        </a:xfrm>
      </xdr:grpSpPr>
      <xdr:sp macro="" textlink="">
        <xdr:nvSpPr>
          <xdr:cNvPr id="11406" name="Rectangle 28">
            <a:extLst>
              <a:ext uri="{FF2B5EF4-FFF2-40B4-BE49-F238E27FC236}">
                <a16:creationId xmlns:a16="http://schemas.microsoft.com/office/drawing/2014/main" id="{2A480ABD-522C-0DA3-CE9B-72D56A381079}"/>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407" name="Rectangle 29">
            <a:extLst>
              <a:ext uri="{FF2B5EF4-FFF2-40B4-BE49-F238E27FC236}">
                <a16:creationId xmlns:a16="http://schemas.microsoft.com/office/drawing/2014/main" id="{27E7EE6B-ED37-6087-9965-B2012B1CC0E8}"/>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408" name="Rectangle 29">
            <a:extLst>
              <a:ext uri="{FF2B5EF4-FFF2-40B4-BE49-F238E27FC236}">
                <a16:creationId xmlns:a16="http://schemas.microsoft.com/office/drawing/2014/main" id="{724A5C0D-67DB-8AEE-C7D9-56131F75C6FD}"/>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184</xdr:row>
      <xdr:rowOff>0</xdr:rowOff>
    </xdr:from>
    <xdr:to>
      <xdr:col>8</xdr:col>
      <xdr:colOff>0</xdr:colOff>
      <xdr:row>186</xdr:row>
      <xdr:rowOff>0</xdr:rowOff>
    </xdr:to>
    <xdr:grpSp>
      <xdr:nvGrpSpPr>
        <xdr:cNvPr id="11409" name="グループ化 4">
          <a:extLst>
            <a:ext uri="{FF2B5EF4-FFF2-40B4-BE49-F238E27FC236}">
              <a16:creationId xmlns:a16="http://schemas.microsoft.com/office/drawing/2014/main" id="{EEE34364-2650-4997-A827-6EAFA83C58C8}"/>
            </a:ext>
          </a:extLst>
        </xdr:cNvPr>
        <xdr:cNvGrpSpPr>
          <a:grpSpLocks/>
        </xdr:cNvGrpSpPr>
      </xdr:nvGrpSpPr>
      <xdr:grpSpPr bwMode="auto">
        <a:xfrm>
          <a:off x="4114800" y="42129075"/>
          <a:ext cx="1371600" cy="409575"/>
          <a:chOff x="3981450" y="1019175"/>
          <a:chExt cx="1428750" cy="409575"/>
        </a:xfrm>
      </xdr:grpSpPr>
      <xdr:sp macro="" textlink="">
        <xdr:nvSpPr>
          <xdr:cNvPr id="11410" name="Rectangle 23">
            <a:extLst>
              <a:ext uri="{FF2B5EF4-FFF2-40B4-BE49-F238E27FC236}">
                <a16:creationId xmlns:a16="http://schemas.microsoft.com/office/drawing/2014/main" id="{9446FBA3-74A3-8B5F-FD3B-C039DE864200}"/>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411" name="Rectangle 24">
            <a:extLst>
              <a:ext uri="{FF2B5EF4-FFF2-40B4-BE49-F238E27FC236}">
                <a16:creationId xmlns:a16="http://schemas.microsoft.com/office/drawing/2014/main" id="{7D3BBC38-753A-3584-C305-D0C6391D048D}"/>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412" name="Rectangle 25">
            <a:extLst>
              <a:ext uri="{FF2B5EF4-FFF2-40B4-BE49-F238E27FC236}">
                <a16:creationId xmlns:a16="http://schemas.microsoft.com/office/drawing/2014/main" id="{278CAE1A-0E4E-ED73-209E-8478E09F9B58}"/>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413" name="Rectangle 26">
            <a:extLst>
              <a:ext uri="{FF2B5EF4-FFF2-40B4-BE49-F238E27FC236}">
                <a16:creationId xmlns:a16="http://schemas.microsoft.com/office/drawing/2014/main" id="{E8ED5B24-8DAA-4D9A-5ABC-3FFBA587FDC2}"/>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414" name="Rectangle 27">
            <a:extLst>
              <a:ext uri="{FF2B5EF4-FFF2-40B4-BE49-F238E27FC236}">
                <a16:creationId xmlns:a16="http://schemas.microsoft.com/office/drawing/2014/main" id="{60E85296-F410-6889-79BC-008DC61896CD}"/>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184</xdr:row>
      <xdr:rowOff>0</xdr:rowOff>
    </xdr:from>
    <xdr:to>
      <xdr:col>10</xdr:col>
      <xdr:colOff>0</xdr:colOff>
      <xdr:row>186</xdr:row>
      <xdr:rowOff>0</xdr:rowOff>
    </xdr:to>
    <xdr:grpSp>
      <xdr:nvGrpSpPr>
        <xdr:cNvPr id="11415" name="グループ化 3">
          <a:extLst>
            <a:ext uri="{FF2B5EF4-FFF2-40B4-BE49-F238E27FC236}">
              <a16:creationId xmlns:a16="http://schemas.microsoft.com/office/drawing/2014/main" id="{B9BEABD9-FBF6-46B5-A0D2-87A2DEB3C576}"/>
            </a:ext>
          </a:extLst>
        </xdr:cNvPr>
        <xdr:cNvGrpSpPr>
          <a:grpSpLocks/>
        </xdr:cNvGrpSpPr>
      </xdr:nvGrpSpPr>
      <xdr:grpSpPr bwMode="auto">
        <a:xfrm>
          <a:off x="6172200" y="42129075"/>
          <a:ext cx="857250" cy="409575"/>
          <a:chOff x="6029325" y="1019175"/>
          <a:chExt cx="857250" cy="409575"/>
        </a:xfrm>
      </xdr:grpSpPr>
      <xdr:sp macro="" textlink="">
        <xdr:nvSpPr>
          <xdr:cNvPr id="11416" name="Rectangle 28">
            <a:extLst>
              <a:ext uri="{FF2B5EF4-FFF2-40B4-BE49-F238E27FC236}">
                <a16:creationId xmlns:a16="http://schemas.microsoft.com/office/drawing/2014/main" id="{30FB76B8-45C6-135B-4B0E-44FFCD7349E1}"/>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417" name="Rectangle 29">
            <a:extLst>
              <a:ext uri="{FF2B5EF4-FFF2-40B4-BE49-F238E27FC236}">
                <a16:creationId xmlns:a16="http://schemas.microsoft.com/office/drawing/2014/main" id="{BDD5A3A7-6E82-1F12-FBF0-DF08E21BC15B}"/>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418" name="Rectangle 29">
            <a:extLst>
              <a:ext uri="{FF2B5EF4-FFF2-40B4-BE49-F238E27FC236}">
                <a16:creationId xmlns:a16="http://schemas.microsoft.com/office/drawing/2014/main" id="{E08FC78E-80D1-E710-8C2E-09714CA3A993}"/>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17</xdr:col>
      <xdr:colOff>200025</xdr:colOff>
      <xdr:row>4</xdr:row>
      <xdr:rowOff>104775</xdr:rowOff>
    </xdr:from>
    <xdr:to>
      <xdr:col>21</xdr:col>
      <xdr:colOff>581025</xdr:colOff>
      <xdr:row>21</xdr:row>
      <xdr:rowOff>66675</xdr:rowOff>
    </xdr:to>
    <xdr:sp macro="" textlink="">
      <xdr:nvSpPr>
        <xdr:cNvPr id="11419" name="正方形/長方形 11418">
          <a:extLst>
            <a:ext uri="{FF2B5EF4-FFF2-40B4-BE49-F238E27FC236}">
              <a16:creationId xmlns:a16="http://schemas.microsoft.com/office/drawing/2014/main" id="{788C8FF8-EC76-4334-AD80-62BEFC1D78D3}"/>
            </a:ext>
          </a:extLst>
        </xdr:cNvPr>
        <xdr:cNvSpPr/>
      </xdr:nvSpPr>
      <xdr:spPr bwMode="auto">
        <a:xfrm>
          <a:off x="11858625" y="1314450"/>
          <a:ext cx="3124200" cy="3267075"/>
        </a:xfrm>
        <a:prstGeom prst="rect">
          <a:avLst/>
        </a:pr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r>
            <a:rPr kumimoji="1" lang="ja-JP" altLang="en-US" sz="2000"/>
            <a:t>黄色のセルの箇所に入力してください。</a:t>
          </a:r>
          <a:endParaRPr kumimoji="1" lang="en-US" altLang="ja-JP" sz="2000"/>
        </a:p>
        <a:p>
          <a:pPr algn="l"/>
          <a:endParaRPr kumimoji="1" lang="en-US" altLang="ja-JP" sz="2000"/>
        </a:p>
        <a:p>
          <a:pPr algn="l"/>
          <a:r>
            <a:rPr kumimoji="1" lang="ja-JP" altLang="en-US" sz="2000"/>
            <a:t>複数現場ある場合は印刷範囲を追加していってください。</a:t>
          </a:r>
          <a:endParaRPr kumimoji="1" lang="en-US" altLang="ja-JP" sz="2000"/>
        </a:p>
        <a:p>
          <a:pPr algn="l"/>
          <a:r>
            <a:rPr kumimoji="1" lang="ja-JP" altLang="en-US" sz="2000"/>
            <a:t>（下に予備のシートが何枚かあるので）</a:t>
          </a:r>
          <a:endParaRPr kumimoji="1" lang="en-US" altLang="ja-JP" sz="2000"/>
        </a:p>
        <a:p>
          <a:pPr algn="l"/>
          <a:r>
            <a:rPr kumimoji="1" lang="ja-JP" altLang="en-US" sz="2000"/>
            <a:t>↓↓</a:t>
          </a:r>
        </a:p>
      </xdr:txBody>
    </xdr:sp>
    <xdr:clientData/>
  </xdr:twoCellAnchor>
  <xdr:twoCellAnchor>
    <xdr:from>
      <xdr:col>6</xdr:col>
      <xdr:colOff>0</xdr:colOff>
      <xdr:row>214</xdr:row>
      <xdr:rowOff>0</xdr:rowOff>
    </xdr:from>
    <xdr:to>
      <xdr:col>8</xdr:col>
      <xdr:colOff>0</xdr:colOff>
      <xdr:row>216</xdr:row>
      <xdr:rowOff>0</xdr:rowOff>
    </xdr:to>
    <xdr:grpSp>
      <xdr:nvGrpSpPr>
        <xdr:cNvPr id="2" name="グループ化 4">
          <a:extLst>
            <a:ext uri="{FF2B5EF4-FFF2-40B4-BE49-F238E27FC236}">
              <a16:creationId xmlns:a16="http://schemas.microsoft.com/office/drawing/2014/main" id="{D7C47BDA-9683-4409-A419-E167A07A299B}"/>
            </a:ext>
          </a:extLst>
        </xdr:cNvPr>
        <xdr:cNvGrpSpPr>
          <a:grpSpLocks/>
        </xdr:cNvGrpSpPr>
      </xdr:nvGrpSpPr>
      <xdr:grpSpPr bwMode="auto">
        <a:xfrm>
          <a:off x="4114800" y="48948975"/>
          <a:ext cx="1371600" cy="409575"/>
          <a:chOff x="3981450" y="1019175"/>
          <a:chExt cx="1428750" cy="409575"/>
        </a:xfrm>
      </xdr:grpSpPr>
      <xdr:sp macro="" textlink="">
        <xdr:nvSpPr>
          <xdr:cNvPr id="11420" name="Rectangle 23">
            <a:extLst>
              <a:ext uri="{FF2B5EF4-FFF2-40B4-BE49-F238E27FC236}">
                <a16:creationId xmlns:a16="http://schemas.microsoft.com/office/drawing/2014/main" id="{06C730D8-EF50-49E8-7B80-DB87446EC849}"/>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421" name="Rectangle 24">
            <a:extLst>
              <a:ext uri="{FF2B5EF4-FFF2-40B4-BE49-F238E27FC236}">
                <a16:creationId xmlns:a16="http://schemas.microsoft.com/office/drawing/2014/main" id="{D7499A51-DB50-C9E5-E622-602F43176705}"/>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422" name="Rectangle 25">
            <a:extLst>
              <a:ext uri="{FF2B5EF4-FFF2-40B4-BE49-F238E27FC236}">
                <a16:creationId xmlns:a16="http://schemas.microsoft.com/office/drawing/2014/main" id="{05CAB852-4534-5ABA-48A5-3928CB36DABC}"/>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423" name="Rectangle 26">
            <a:extLst>
              <a:ext uri="{FF2B5EF4-FFF2-40B4-BE49-F238E27FC236}">
                <a16:creationId xmlns:a16="http://schemas.microsoft.com/office/drawing/2014/main" id="{FF24EF05-4148-9FFE-CA50-6D936C41EE5A}"/>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424" name="Rectangle 27">
            <a:extLst>
              <a:ext uri="{FF2B5EF4-FFF2-40B4-BE49-F238E27FC236}">
                <a16:creationId xmlns:a16="http://schemas.microsoft.com/office/drawing/2014/main" id="{7490C926-BF43-7B2C-916D-74380FB3F4FB}"/>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214</xdr:row>
      <xdr:rowOff>0</xdr:rowOff>
    </xdr:from>
    <xdr:to>
      <xdr:col>10</xdr:col>
      <xdr:colOff>0</xdr:colOff>
      <xdr:row>216</xdr:row>
      <xdr:rowOff>0</xdr:rowOff>
    </xdr:to>
    <xdr:grpSp>
      <xdr:nvGrpSpPr>
        <xdr:cNvPr id="11425" name="グループ化 3">
          <a:extLst>
            <a:ext uri="{FF2B5EF4-FFF2-40B4-BE49-F238E27FC236}">
              <a16:creationId xmlns:a16="http://schemas.microsoft.com/office/drawing/2014/main" id="{9DCA2EB5-1FAC-4640-BD76-7E166DC048ED}"/>
            </a:ext>
          </a:extLst>
        </xdr:cNvPr>
        <xdr:cNvGrpSpPr>
          <a:grpSpLocks/>
        </xdr:cNvGrpSpPr>
      </xdr:nvGrpSpPr>
      <xdr:grpSpPr bwMode="auto">
        <a:xfrm>
          <a:off x="6172200" y="48948975"/>
          <a:ext cx="857250" cy="409575"/>
          <a:chOff x="6029325" y="1019175"/>
          <a:chExt cx="857250" cy="409575"/>
        </a:xfrm>
      </xdr:grpSpPr>
      <xdr:sp macro="" textlink="">
        <xdr:nvSpPr>
          <xdr:cNvPr id="11426" name="Rectangle 28">
            <a:extLst>
              <a:ext uri="{FF2B5EF4-FFF2-40B4-BE49-F238E27FC236}">
                <a16:creationId xmlns:a16="http://schemas.microsoft.com/office/drawing/2014/main" id="{60932FE3-3B62-B01F-691E-568B8344E41E}"/>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427" name="Rectangle 29">
            <a:extLst>
              <a:ext uri="{FF2B5EF4-FFF2-40B4-BE49-F238E27FC236}">
                <a16:creationId xmlns:a16="http://schemas.microsoft.com/office/drawing/2014/main" id="{567EF222-6E51-F1D6-8071-80103672B2DF}"/>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428" name="Rectangle 29">
            <a:extLst>
              <a:ext uri="{FF2B5EF4-FFF2-40B4-BE49-F238E27FC236}">
                <a16:creationId xmlns:a16="http://schemas.microsoft.com/office/drawing/2014/main" id="{C8643167-333B-DBF3-5855-16239539C110}"/>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244</xdr:row>
      <xdr:rowOff>0</xdr:rowOff>
    </xdr:from>
    <xdr:to>
      <xdr:col>8</xdr:col>
      <xdr:colOff>0</xdr:colOff>
      <xdr:row>246</xdr:row>
      <xdr:rowOff>0</xdr:rowOff>
    </xdr:to>
    <xdr:grpSp>
      <xdr:nvGrpSpPr>
        <xdr:cNvPr id="11429" name="グループ化 4">
          <a:extLst>
            <a:ext uri="{FF2B5EF4-FFF2-40B4-BE49-F238E27FC236}">
              <a16:creationId xmlns:a16="http://schemas.microsoft.com/office/drawing/2014/main" id="{D1935EA9-6C13-4B5A-8803-8991D717DE91}"/>
            </a:ext>
          </a:extLst>
        </xdr:cNvPr>
        <xdr:cNvGrpSpPr>
          <a:grpSpLocks/>
        </xdr:cNvGrpSpPr>
      </xdr:nvGrpSpPr>
      <xdr:grpSpPr bwMode="auto">
        <a:xfrm>
          <a:off x="4114800" y="55768875"/>
          <a:ext cx="1371600" cy="409575"/>
          <a:chOff x="3981450" y="1019175"/>
          <a:chExt cx="1428750" cy="409575"/>
        </a:xfrm>
      </xdr:grpSpPr>
      <xdr:sp macro="" textlink="">
        <xdr:nvSpPr>
          <xdr:cNvPr id="11430" name="Rectangle 23">
            <a:extLst>
              <a:ext uri="{FF2B5EF4-FFF2-40B4-BE49-F238E27FC236}">
                <a16:creationId xmlns:a16="http://schemas.microsoft.com/office/drawing/2014/main" id="{9E06BF7F-869B-6841-131A-0EB96B51E1EC}"/>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431" name="Rectangle 24">
            <a:extLst>
              <a:ext uri="{FF2B5EF4-FFF2-40B4-BE49-F238E27FC236}">
                <a16:creationId xmlns:a16="http://schemas.microsoft.com/office/drawing/2014/main" id="{E2EC3FE4-0D6D-85AE-74E8-27DA1475EA6D}"/>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432" name="Rectangle 25">
            <a:extLst>
              <a:ext uri="{FF2B5EF4-FFF2-40B4-BE49-F238E27FC236}">
                <a16:creationId xmlns:a16="http://schemas.microsoft.com/office/drawing/2014/main" id="{6DC627CB-83A9-EC7A-DB5C-6E2E873E335D}"/>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433" name="Rectangle 26">
            <a:extLst>
              <a:ext uri="{FF2B5EF4-FFF2-40B4-BE49-F238E27FC236}">
                <a16:creationId xmlns:a16="http://schemas.microsoft.com/office/drawing/2014/main" id="{2ED171E5-5226-3236-6C92-ADEF4AA82F19}"/>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434" name="Rectangle 27">
            <a:extLst>
              <a:ext uri="{FF2B5EF4-FFF2-40B4-BE49-F238E27FC236}">
                <a16:creationId xmlns:a16="http://schemas.microsoft.com/office/drawing/2014/main" id="{EAAB2D4A-3412-2D97-ADA8-99359DFA932F}"/>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244</xdr:row>
      <xdr:rowOff>0</xdr:rowOff>
    </xdr:from>
    <xdr:to>
      <xdr:col>10</xdr:col>
      <xdr:colOff>0</xdr:colOff>
      <xdr:row>246</xdr:row>
      <xdr:rowOff>0</xdr:rowOff>
    </xdr:to>
    <xdr:grpSp>
      <xdr:nvGrpSpPr>
        <xdr:cNvPr id="11435" name="グループ化 3">
          <a:extLst>
            <a:ext uri="{FF2B5EF4-FFF2-40B4-BE49-F238E27FC236}">
              <a16:creationId xmlns:a16="http://schemas.microsoft.com/office/drawing/2014/main" id="{F75D0EDE-BF7E-424B-9884-483D25219B93}"/>
            </a:ext>
          </a:extLst>
        </xdr:cNvPr>
        <xdr:cNvGrpSpPr>
          <a:grpSpLocks/>
        </xdr:cNvGrpSpPr>
      </xdr:nvGrpSpPr>
      <xdr:grpSpPr bwMode="auto">
        <a:xfrm>
          <a:off x="6172200" y="55768875"/>
          <a:ext cx="857250" cy="409575"/>
          <a:chOff x="6029325" y="1019175"/>
          <a:chExt cx="857250" cy="409575"/>
        </a:xfrm>
      </xdr:grpSpPr>
      <xdr:sp macro="" textlink="">
        <xdr:nvSpPr>
          <xdr:cNvPr id="11436" name="Rectangle 28">
            <a:extLst>
              <a:ext uri="{FF2B5EF4-FFF2-40B4-BE49-F238E27FC236}">
                <a16:creationId xmlns:a16="http://schemas.microsoft.com/office/drawing/2014/main" id="{D7D3D383-0D47-B0A8-2D5F-5761F8F0F3C9}"/>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437" name="Rectangle 29">
            <a:extLst>
              <a:ext uri="{FF2B5EF4-FFF2-40B4-BE49-F238E27FC236}">
                <a16:creationId xmlns:a16="http://schemas.microsoft.com/office/drawing/2014/main" id="{27121E6E-DC49-76CB-A182-636167553D35}"/>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438" name="Rectangle 29">
            <a:extLst>
              <a:ext uri="{FF2B5EF4-FFF2-40B4-BE49-F238E27FC236}">
                <a16:creationId xmlns:a16="http://schemas.microsoft.com/office/drawing/2014/main" id="{2ECE64ED-5C0E-C5B4-1D42-3C51B4E5A353}"/>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274</xdr:row>
      <xdr:rowOff>0</xdr:rowOff>
    </xdr:from>
    <xdr:to>
      <xdr:col>8</xdr:col>
      <xdr:colOff>0</xdr:colOff>
      <xdr:row>276</xdr:row>
      <xdr:rowOff>0</xdr:rowOff>
    </xdr:to>
    <xdr:grpSp>
      <xdr:nvGrpSpPr>
        <xdr:cNvPr id="11439" name="グループ化 4">
          <a:extLst>
            <a:ext uri="{FF2B5EF4-FFF2-40B4-BE49-F238E27FC236}">
              <a16:creationId xmlns:a16="http://schemas.microsoft.com/office/drawing/2014/main" id="{43DC68B2-72C4-4B7B-AC08-685D3F3157C7}"/>
            </a:ext>
          </a:extLst>
        </xdr:cNvPr>
        <xdr:cNvGrpSpPr>
          <a:grpSpLocks/>
        </xdr:cNvGrpSpPr>
      </xdr:nvGrpSpPr>
      <xdr:grpSpPr bwMode="auto">
        <a:xfrm>
          <a:off x="4114800" y="62588775"/>
          <a:ext cx="1371600" cy="409575"/>
          <a:chOff x="3981450" y="1019175"/>
          <a:chExt cx="1428750" cy="409575"/>
        </a:xfrm>
      </xdr:grpSpPr>
      <xdr:sp macro="" textlink="">
        <xdr:nvSpPr>
          <xdr:cNvPr id="11440" name="Rectangle 23">
            <a:extLst>
              <a:ext uri="{FF2B5EF4-FFF2-40B4-BE49-F238E27FC236}">
                <a16:creationId xmlns:a16="http://schemas.microsoft.com/office/drawing/2014/main" id="{6A83E895-4444-8545-00D8-7E71038E53FC}"/>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441" name="Rectangle 24">
            <a:extLst>
              <a:ext uri="{FF2B5EF4-FFF2-40B4-BE49-F238E27FC236}">
                <a16:creationId xmlns:a16="http://schemas.microsoft.com/office/drawing/2014/main" id="{5DAF00C7-3DA7-F3B2-D238-8E4416EC80D9}"/>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442" name="Rectangle 25">
            <a:extLst>
              <a:ext uri="{FF2B5EF4-FFF2-40B4-BE49-F238E27FC236}">
                <a16:creationId xmlns:a16="http://schemas.microsoft.com/office/drawing/2014/main" id="{C20F8872-F489-9000-8C97-D6BD509CC238}"/>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443" name="Rectangle 26">
            <a:extLst>
              <a:ext uri="{FF2B5EF4-FFF2-40B4-BE49-F238E27FC236}">
                <a16:creationId xmlns:a16="http://schemas.microsoft.com/office/drawing/2014/main" id="{C3A587AD-D53F-1C83-472E-436306FCA4C1}"/>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444" name="Rectangle 27">
            <a:extLst>
              <a:ext uri="{FF2B5EF4-FFF2-40B4-BE49-F238E27FC236}">
                <a16:creationId xmlns:a16="http://schemas.microsoft.com/office/drawing/2014/main" id="{5A8930BD-C90C-1FBD-59E5-0C3B01312B1D}"/>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274</xdr:row>
      <xdr:rowOff>0</xdr:rowOff>
    </xdr:from>
    <xdr:to>
      <xdr:col>10</xdr:col>
      <xdr:colOff>0</xdr:colOff>
      <xdr:row>276</xdr:row>
      <xdr:rowOff>0</xdr:rowOff>
    </xdr:to>
    <xdr:grpSp>
      <xdr:nvGrpSpPr>
        <xdr:cNvPr id="11445" name="グループ化 3">
          <a:extLst>
            <a:ext uri="{FF2B5EF4-FFF2-40B4-BE49-F238E27FC236}">
              <a16:creationId xmlns:a16="http://schemas.microsoft.com/office/drawing/2014/main" id="{66FAB836-71C5-4A41-8F40-97665267290D}"/>
            </a:ext>
          </a:extLst>
        </xdr:cNvPr>
        <xdr:cNvGrpSpPr>
          <a:grpSpLocks/>
        </xdr:cNvGrpSpPr>
      </xdr:nvGrpSpPr>
      <xdr:grpSpPr bwMode="auto">
        <a:xfrm>
          <a:off x="6172200" y="62588775"/>
          <a:ext cx="857250" cy="409575"/>
          <a:chOff x="6029325" y="1019175"/>
          <a:chExt cx="857250" cy="409575"/>
        </a:xfrm>
      </xdr:grpSpPr>
      <xdr:sp macro="" textlink="">
        <xdr:nvSpPr>
          <xdr:cNvPr id="11446" name="Rectangle 28">
            <a:extLst>
              <a:ext uri="{FF2B5EF4-FFF2-40B4-BE49-F238E27FC236}">
                <a16:creationId xmlns:a16="http://schemas.microsoft.com/office/drawing/2014/main" id="{2A3E4E37-EDED-6F32-F278-C3A2F4E7973E}"/>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447" name="Rectangle 29">
            <a:extLst>
              <a:ext uri="{FF2B5EF4-FFF2-40B4-BE49-F238E27FC236}">
                <a16:creationId xmlns:a16="http://schemas.microsoft.com/office/drawing/2014/main" id="{26CDD099-0D1E-5073-AB88-BF2E7A5C7D81}"/>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448" name="Rectangle 29">
            <a:extLst>
              <a:ext uri="{FF2B5EF4-FFF2-40B4-BE49-F238E27FC236}">
                <a16:creationId xmlns:a16="http://schemas.microsoft.com/office/drawing/2014/main" id="{525D2B1C-54C1-F547-F34E-F981EDEBAD53}"/>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214</xdr:row>
      <xdr:rowOff>0</xdr:rowOff>
    </xdr:from>
    <xdr:to>
      <xdr:col>8</xdr:col>
      <xdr:colOff>0</xdr:colOff>
      <xdr:row>216</xdr:row>
      <xdr:rowOff>0</xdr:rowOff>
    </xdr:to>
    <xdr:grpSp>
      <xdr:nvGrpSpPr>
        <xdr:cNvPr id="11449" name="グループ化 4">
          <a:extLst>
            <a:ext uri="{FF2B5EF4-FFF2-40B4-BE49-F238E27FC236}">
              <a16:creationId xmlns:a16="http://schemas.microsoft.com/office/drawing/2014/main" id="{E3F16F9A-404E-4653-8B84-7FC8E06BF27D}"/>
            </a:ext>
          </a:extLst>
        </xdr:cNvPr>
        <xdr:cNvGrpSpPr>
          <a:grpSpLocks/>
        </xdr:cNvGrpSpPr>
      </xdr:nvGrpSpPr>
      <xdr:grpSpPr bwMode="auto">
        <a:xfrm>
          <a:off x="4114800" y="48948975"/>
          <a:ext cx="1371600" cy="409575"/>
          <a:chOff x="3981450" y="1019175"/>
          <a:chExt cx="1428750" cy="409575"/>
        </a:xfrm>
      </xdr:grpSpPr>
      <xdr:sp macro="" textlink="">
        <xdr:nvSpPr>
          <xdr:cNvPr id="11450" name="Rectangle 23">
            <a:extLst>
              <a:ext uri="{FF2B5EF4-FFF2-40B4-BE49-F238E27FC236}">
                <a16:creationId xmlns:a16="http://schemas.microsoft.com/office/drawing/2014/main" id="{D1977C90-4B4B-A361-1CAF-7E3DE27CBC35}"/>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451" name="Rectangle 24">
            <a:extLst>
              <a:ext uri="{FF2B5EF4-FFF2-40B4-BE49-F238E27FC236}">
                <a16:creationId xmlns:a16="http://schemas.microsoft.com/office/drawing/2014/main" id="{F9AA15A4-E3C1-D21A-5561-24EDDC5BA11A}"/>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452" name="Rectangle 25">
            <a:extLst>
              <a:ext uri="{FF2B5EF4-FFF2-40B4-BE49-F238E27FC236}">
                <a16:creationId xmlns:a16="http://schemas.microsoft.com/office/drawing/2014/main" id="{4F8B7C2A-F2EA-3758-0CE2-6C935E10A280}"/>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453" name="Rectangle 26">
            <a:extLst>
              <a:ext uri="{FF2B5EF4-FFF2-40B4-BE49-F238E27FC236}">
                <a16:creationId xmlns:a16="http://schemas.microsoft.com/office/drawing/2014/main" id="{7E7B025F-EA42-5973-7F5D-1363A1548E21}"/>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454" name="Rectangle 27">
            <a:extLst>
              <a:ext uri="{FF2B5EF4-FFF2-40B4-BE49-F238E27FC236}">
                <a16:creationId xmlns:a16="http://schemas.microsoft.com/office/drawing/2014/main" id="{D6663D0D-941D-82BC-BC31-A37ADA352FA4}"/>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214</xdr:row>
      <xdr:rowOff>0</xdr:rowOff>
    </xdr:from>
    <xdr:to>
      <xdr:col>10</xdr:col>
      <xdr:colOff>0</xdr:colOff>
      <xdr:row>216</xdr:row>
      <xdr:rowOff>0</xdr:rowOff>
    </xdr:to>
    <xdr:grpSp>
      <xdr:nvGrpSpPr>
        <xdr:cNvPr id="11455" name="グループ化 3">
          <a:extLst>
            <a:ext uri="{FF2B5EF4-FFF2-40B4-BE49-F238E27FC236}">
              <a16:creationId xmlns:a16="http://schemas.microsoft.com/office/drawing/2014/main" id="{95F3BDE2-AC0D-450F-BCD6-911D6453F5AF}"/>
            </a:ext>
          </a:extLst>
        </xdr:cNvPr>
        <xdr:cNvGrpSpPr>
          <a:grpSpLocks/>
        </xdr:cNvGrpSpPr>
      </xdr:nvGrpSpPr>
      <xdr:grpSpPr bwMode="auto">
        <a:xfrm>
          <a:off x="6172200" y="48948975"/>
          <a:ext cx="857250" cy="409575"/>
          <a:chOff x="6029325" y="1019175"/>
          <a:chExt cx="857250" cy="409575"/>
        </a:xfrm>
      </xdr:grpSpPr>
      <xdr:sp macro="" textlink="">
        <xdr:nvSpPr>
          <xdr:cNvPr id="11456" name="Rectangle 28">
            <a:extLst>
              <a:ext uri="{FF2B5EF4-FFF2-40B4-BE49-F238E27FC236}">
                <a16:creationId xmlns:a16="http://schemas.microsoft.com/office/drawing/2014/main" id="{8F270246-70BC-6583-DD46-23BBE59AB0BD}"/>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457" name="Rectangle 29">
            <a:extLst>
              <a:ext uri="{FF2B5EF4-FFF2-40B4-BE49-F238E27FC236}">
                <a16:creationId xmlns:a16="http://schemas.microsoft.com/office/drawing/2014/main" id="{5FFA7257-0203-6344-5B4F-A0149621739D}"/>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458" name="Rectangle 29">
            <a:extLst>
              <a:ext uri="{FF2B5EF4-FFF2-40B4-BE49-F238E27FC236}">
                <a16:creationId xmlns:a16="http://schemas.microsoft.com/office/drawing/2014/main" id="{4BBAAE20-9449-2B42-76BE-FD088DCF4784}"/>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214</xdr:row>
      <xdr:rowOff>0</xdr:rowOff>
    </xdr:from>
    <xdr:to>
      <xdr:col>8</xdr:col>
      <xdr:colOff>0</xdr:colOff>
      <xdr:row>216</xdr:row>
      <xdr:rowOff>0</xdr:rowOff>
    </xdr:to>
    <xdr:grpSp>
      <xdr:nvGrpSpPr>
        <xdr:cNvPr id="11459" name="グループ化 4">
          <a:extLst>
            <a:ext uri="{FF2B5EF4-FFF2-40B4-BE49-F238E27FC236}">
              <a16:creationId xmlns:a16="http://schemas.microsoft.com/office/drawing/2014/main" id="{5F2F0C31-B9E6-47A6-BFBE-80BC2D10B464}"/>
            </a:ext>
          </a:extLst>
        </xdr:cNvPr>
        <xdr:cNvGrpSpPr>
          <a:grpSpLocks/>
        </xdr:cNvGrpSpPr>
      </xdr:nvGrpSpPr>
      <xdr:grpSpPr bwMode="auto">
        <a:xfrm>
          <a:off x="4114800" y="48948975"/>
          <a:ext cx="1371600" cy="409575"/>
          <a:chOff x="3981450" y="1019175"/>
          <a:chExt cx="1428750" cy="409575"/>
        </a:xfrm>
      </xdr:grpSpPr>
      <xdr:sp macro="" textlink="">
        <xdr:nvSpPr>
          <xdr:cNvPr id="11460" name="Rectangle 23">
            <a:extLst>
              <a:ext uri="{FF2B5EF4-FFF2-40B4-BE49-F238E27FC236}">
                <a16:creationId xmlns:a16="http://schemas.microsoft.com/office/drawing/2014/main" id="{AB7B5ABC-0D2E-DDF6-DFE1-5ABAF0504C2A}"/>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461" name="Rectangle 24">
            <a:extLst>
              <a:ext uri="{FF2B5EF4-FFF2-40B4-BE49-F238E27FC236}">
                <a16:creationId xmlns:a16="http://schemas.microsoft.com/office/drawing/2014/main" id="{45EAA4D5-C5C9-0639-1C02-87B704E2AAA6}"/>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462" name="Rectangle 25">
            <a:extLst>
              <a:ext uri="{FF2B5EF4-FFF2-40B4-BE49-F238E27FC236}">
                <a16:creationId xmlns:a16="http://schemas.microsoft.com/office/drawing/2014/main" id="{6FD36F63-005D-5A06-3D15-66E8CD80F4A9}"/>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463" name="Rectangle 26">
            <a:extLst>
              <a:ext uri="{FF2B5EF4-FFF2-40B4-BE49-F238E27FC236}">
                <a16:creationId xmlns:a16="http://schemas.microsoft.com/office/drawing/2014/main" id="{30FD6C3A-273D-C341-9848-D3EF6522FFBA}"/>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464" name="Rectangle 27">
            <a:extLst>
              <a:ext uri="{FF2B5EF4-FFF2-40B4-BE49-F238E27FC236}">
                <a16:creationId xmlns:a16="http://schemas.microsoft.com/office/drawing/2014/main" id="{3475C8CE-8E0E-C123-39FF-2AEDAE929555}"/>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214</xdr:row>
      <xdr:rowOff>0</xdr:rowOff>
    </xdr:from>
    <xdr:to>
      <xdr:col>10</xdr:col>
      <xdr:colOff>0</xdr:colOff>
      <xdr:row>216</xdr:row>
      <xdr:rowOff>0</xdr:rowOff>
    </xdr:to>
    <xdr:grpSp>
      <xdr:nvGrpSpPr>
        <xdr:cNvPr id="11465" name="グループ化 3">
          <a:extLst>
            <a:ext uri="{FF2B5EF4-FFF2-40B4-BE49-F238E27FC236}">
              <a16:creationId xmlns:a16="http://schemas.microsoft.com/office/drawing/2014/main" id="{3584DF90-7445-4480-A22E-C2EC27242C7B}"/>
            </a:ext>
          </a:extLst>
        </xdr:cNvPr>
        <xdr:cNvGrpSpPr>
          <a:grpSpLocks/>
        </xdr:cNvGrpSpPr>
      </xdr:nvGrpSpPr>
      <xdr:grpSpPr bwMode="auto">
        <a:xfrm>
          <a:off x="6172200" y="48948975"/>
          <a:ext cx="857250" cy="409575"/>
          <a:chOff x="6029325" y="1019175"/>
          <a:chExt cx="857250" cy="409575"/>
        </a:xfrm>
      </xdr:grpSpPr>
      <xdr:sp macro="" textlink="">
        <xdr:nvSpPr>
          <xdr:cNvPr id="11466" name="Rectangle 28">
            <a:extLst>
              <a:ext uri="{FF2B5EF4-FFF2-40B4-BE49-F238E27FC236}">
                <a16:creationId xmlns:a16="http://schemas.microsoft.com/office/drawing/2014/main" id="{1E362D6C-8292-748C-2711-5C7535229440}"/>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467" name="Rectangle 29">
            <a:extLst>
              <a:ext uri="{FF2B5EF4-FFF2-40B4-BE49-F238E27FC236}">
                <a16:creationId xmlns:a16="http://schemas.microsoft.com/office/drawing/2014/main" id="{1AE95A06-6446-88D4-09C7-C462F286577E}"/>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468" name="Rectangle 29">
            <a:extLst>
              <a:ext uri="{FF2B5EF4-FFF2-40B4-BE49-F238E27FC236}">
                <a16:creationId xmlns:a16="http://schemas.microsoft.com/office/drawing/2014/main" id="{4610F7DD-BAED-481A-7436-0170CAF5D2CD}"/>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214</xdr:row>
      <xdr:rowOff>0</xdr:rowOff>
    </xdr:from>
    <xdr:to>
      <xdr:col>8</xdr:col>
      <xdr:colOff>0</xdr:colOff>
      <xdr:row>216</xdr:row>
      <xdr:rowOff>0</xdr:rowOff>
    </xdr:to>
    <xdr:grpSp>
      <xdr:nvGrpSpPr>
        <xdr:cNvPr id="11469" name="グループ化 4">
          <a:extLst>
            <a:ext uri="{FF2B5EF4-FFF2-40B4-BE49-F238E27FC236}">
              <a16:creationId xmlns:a16="http://schemas.microsoft.com/office/drawing/2014/main" id="{8296143A-C015-4F1E-9DFD-E839913E6460}"/>
            </a:ext>
          </a:extLst>
        </xdr:cNvPr>
        <xdr:cNvGrpSpPr>
          <a:grpSpLocks/>
        </xdr:cNvGrpSpPr>
      </xdr:nvGrpSpPr>
      <xdr:grpSpPr bwMode="auto">
        <a:xfrm>
          <a:off x="4114800" y="48948975"/>
          <a:ext cx="1371600" cy="409575"/>
          <a:chOff x="3981450" y="1019175"/>
          <a:chExt cx="1428750" cy="409575"/>
        </a:xfrm>
      </xdr:grpSpPr>
      <xdr:sp macro="" textlink="">
        <xdr:nvSpPr>
          <xdr:cNvPr id="11470" name="Rectangle 23">
            <a:extLst>
              <a:ext uri="{FF2B5EF4-FFF2-40B4-BE49-F238E27FC236}">
                <a16:creationId xmlns:a16="http://schemas.microsoft.com/office/drawing/2014/main" id="{D72D0031-1F66-11E5-4A40-09948F69298C}"/>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471" name="Rectangle 24">
            <a:extLst>
              <a:ext uri="{FF2B5EF4-FFF2-40B4-BE49-F238E27FC236}">
                <a16:creationId xmlns:a16="http://schemas.microsoft.com/office/drawing/2014/main" id="{F4CE4188-F530-FC14-D15C-A8E92C3B4843}"/>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472" name="Rectangle 25">
            <a:extLst>
              <a:ext uri="{FF2B5EF4-FFF2-40B4-BE49-F238E27FC236}">
                <a16:creationId xmlns:a16="http://schemas.microsoft.com/office/drawing/2014/main" id="{D4B30C8D-7787-62FC-F4A3-138CF098952F}"/>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473" name="Rectangle 26">
            <a:extLst>
              <a:ext uri="{FF2B5EF4-FFF2-40B4-BE49-F238E27FC236}">
                <a16:creationId xmlns:a16="http://schemas.microsoft.com/office/drawing/2014/main" id="{54235DBA-CA83-9E5C-F554-427D87080185}"/>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474" name="Rectangle 27">
            <a:extLst>
              <a:ext uri="{FF2B5EF4-FFF2-40B4-BE49-F238E27FC236}">
                <a16:creationId xmlns:a16="http://schemas.microsoft.com/office/drawing/2014/main" id="{BF1FD3DB-2B29-2839-1F8C-56BCAFEA589E}"/>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214</xdr:row>
      <xdr:rowOff>0</xdr:rowOff>
    </xdr:from>
    <xdr:to>
      <xdr:col>10</xdr:col>
      <xdr:colOff>0</xdr:colOff>
      <xdr:row>216</xdr:row>
      <xdr:rowOff>0</xdr:rowOff>
    </xdr:to>
    <xdr:grpSp>
      <xdr:nvGrpSpPr>
        <xdr:cNvPr id="11475" name="グループ化 3">
          <a:extLst>
            <a:ext uri="{FF2B5EF4-FFF2-40B4-BE49-F238E27FC236}">
              <a16:creationId xmlns:a16="http://schemas.microsoft.com/office/drawing/2014/main" id="{BBCFB4C1-4AC8-4C8C-9DB1-F53A1CD22E98}"/>
            </a:ext>
          </a:extLst>
        </xdr:cNvPr>
        <xdr:cNvGrpSpPr>
          <a:grpSpLocks/>
        </xdr:cNvGrpSpPr>
      </xdr:nvGrpSpPr>
      <xdr:grpSpPr bwMode="auto">
        <a:xfrm>
          <a:off x="6172200" y="48948975"/>
          <a:ext cx="857250" cy="409575"/>
          <a:chOff x="6029325" y="1019175"/>
          <a:chExt cx="857250" cy="409575"/>
        </a:xfrm>
      </xdr:grpSpPr>
      <xdr:sp macro="" textlink="">
        <xdr:nvSpPr>
          <xdr:cNvPr id="11476" name="Rectangle 28">
            <a:extLst>
              <a:ext uri="{FF2B5EF4-FFF2-40B4-BE49-F238E27FC236}">
                <a16:creationId xmlns:a16="http://schemas.microsoft.com/office/drawing/2014/main" id="{20ADA6D1-F1FD-C46F-E3CB-AB6BFC4CD95D}"/>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477" name="Rectangle 29">
            <a:extLst>
              <a:ext uri="{FF2B5EF4-FFF2-40B4-BE49-F238E27FC236}">
                <a16:creationId xmlns:a16="http://schemas.microsoft.com/office/drawing/2014/main" id="{0B9E707E-FA3B-ED49-3E11-BE2870186D9D}"/>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478" name="Rectangle 29">
            <a:extLst>
              <a:ext uri="{FF2B5EF4-FFF2-40B4-BE49-F238E27FC236}">
                <a16:creationId xmlns:a16="http://schemas.microsoft.com/office/drawing/2014/main" id="{06603606-19F6-EAC1-D0A2-C31CBA44AA42}"/>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214</xdr:row>
      <xdr:rowOff>0</xdr:rowOff>
    </xdr:from>
    <xdr:to>
      <xdr:col>8</xdr:col>
      <xdr:colOff>0</xdr:colOff>
      <xdr:row>216</xdr:row>
      <xdr:rowOff>0</xdr:rowOff>
    </xdr:to>
    <xdr:grpSp>
      <xdr:nvGrpSpPr>
        <xdr:cNvPr id="11479" name="グループ化 4">
          <a:extLst>
            <a:ext uri="{FF2B5EF4-FFF2-40B4-BE49-F238E27FC236}">
              <a16:creationId xmlns:a16="http://schemas.microsoft.com/office/drawing/2014/main" id="{2C4FADD8-7241-492E-9865-4CE78C97EA2E}"/>
            </a:ext>
          </a:extLst>
        </xdr:cNvPr>
        <xdr:cNvGrpSpPr>
          <a:grpSpLocks/>
        </xdr:cNvGrpSpPr>
      </xdr:nvGrpSpPr>
      <xdr:grpSpPr bwMode="auto">
        <a:xfrm>
          <a:off x="4114800" y="48948975"/>
          <a:ext cx="1371600" cy="409575"/>
          <a:chOff x="3981450" y="1019175"/>
          <a:chExt cx="1428750" cy="409575"/>
        </a:xfrm>
      </xdr:grpSpPr>
      <xdr:sp macro="" textlink="">
        <xdr:nvSpPr>
          <xdr:cNvPr id="11480" name="Rectangle 23">
            <a:extLst>
              <a:ext uri="{FF2B5EF4-FFF2-40B4-BE49-F238E27FC236}">
                <a16:creationId xmlns:a16="http://schemas.microsoft.com/office/drawing/2014/main" id="{2707E271-865E-1E8E-BC04-BE5E498CEE2F}"/>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481" name="Rectangle 24">
            <a:extLst>
              <a:ext uri="{FF2B5EF4-FFF2-40B4-BE49-F238E27FC236}">
                <a16:creationId xmlns:a16="http://schemas.microsoft.com/office/drawing/2014/main" id="{0B8F6A09-D447-3760-5938-D18AA264C297}"/>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482" name="Rectangle 25">
            <a:extLst>
              <a:ext uri="{FF2B5EF4-FFF2-40B4-BE49-F238E27FC236}">
                <a16:creationId xmlns:a16="http://schemas.microsoft.com/office/drawing/2014/main" id="{6320187D-3AFA-FA6F-6A14-D1D5C3ED8B4B}"/>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483" name="Rectangle 26">
            <a:extLst>
              <a:ext uri="{FF2B5EF4-FFF2-40B4-BE49-F238E27FC236}">
                <a16:creationId xmlns:a16="http://schemas.microsoft.com/office/drawing/2014/main" id="{8C159A5E-AD3C-F775-A210-EF43930F835E}"/>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484" name="Rectangle 27">
            <a:extLst>
              <a:ext uri="{FF2B5EF4-FFF2-40B4-BE49-F238E27FC236}">
                <a16:creationId xmlns:a16="http://schemas.microsoft.com/office/drawing/2014/main" id="{66499FB5-139D-D495-3C05-697C757ED178}"/>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214</xdr:row>
      <xdr:rowOff>0</xdr:rowOff>
    </xdr:from>
    <xdr:to>
      <xdr:col>10</xdr:col>
      <xdr:colOff>0</xdr:colOff>
      <xdr:row>216</xdr:row>
      <xdr:rowOff>0</xdr:rowOff>
    </xdr:to>
    <xdr:grpSp>
      <xdr:nvGrpSpPr>
        <xdr:cNvPr id="11485" name="グループ化 3">
          <a:extLst>
            <a:ext uri="{FF2B5EF4-FFF2-40B4-BE49-F238E27FC236}">
              <a16:creationId xmlns:a16="http://schemas.microsoft.com/office/drawing/2014/main" id="{CD372D94-C095-45A4-9E33-D778C702DE14}"/>
            </a:ext>
          </a:extLst>
        </xdr:cNvPr>
        <xdr:cNvGrpSpPr>
          <a:grpSpLocks/>
        </xdr:cNvGrpSpPr>
      </xdr:nvGrpSpPr>
      <xdr:grpSpPr bwMode="auto">
        <a:xfrm>
          <a:off x="6172200" y="48948975"/>
          <a:ext cx="857250" cy="409575"/>
          <a:chOff x="6029325" y="1019175"/>
          <a:chExt cx="857250" cy="409575"/>
        </a:xfrm>
      </xdr:grpSpPr>
      <xdr:sp macro="" textlink="">
        <xdr:nvSpPr>
          <xdr:cNvPr id="11486" name="Rectangle 28">
            <a:extLst>
              <a:ext uri="{FF2B5EF4-FFF2-40B4-BE49-F238E27FC236}">
                <a16:creationId xmlns:a16="http://schemas.microsoft.com/office/drawing/2014/main" id="{10E0C9F1-A590-D4A4-6446-B5164B5E9A17}"/>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487" name="Rectangle 29">
            <a:extLst>
              <a:ext uri="{FF2B5EF4-FFF2-40B4-BE49-F238E27FC236}">
                <a16:creationId xmlns:a16="http://schemas.microsoft.com/office/drawing/2014/main" id="{89AB5394-CAFB-A4E5-AED4-408821E1A5F1}"/>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488" name="Rectangle 29">
            <a:extLst>
              <a:ext uri="{FF2B5EF4-FFF2-40B4-BE49-F238E27FC236}">
                <a16:creationId xmlns:a16="http://schemas.microsoft.com/office/drawing/2014/main" id="{F277F9FD-28A6-EDC5-4446-B816154FEC47}"/>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244</xdr:row>
      <xdr:rowOff>0</xdr:rowOff>
    </xdr:from>
    <xdr:to>
      <xdr:col>8</xdr:col>
      <xdr:colOff>0</xdr:colOff>
      <xdr:row>246</xdr:row>
      <xdr:rowOff>0</xdr:rowOff>
    </xdr:to>
    <xdr:grpSp>
      <xdr:nvGrpSpPr>
        <xdr:cNvPr id="11489" name="グループ化 4">
          <a:extLst>
            <a:ext uri="{FF2B5EF4-FFF2-40B4-BE49-F238E27FC236}">
              <a16:creationId xmlns:a16="http://schemas.microsoft.com/office/drawing/2014/main" id="{738FAC95-E591-4E95-A355-37A4141BBD8A}"/>
            </a:ext>
          </a:extLst>
        </xdr:cNvPr>
        <xdr:cNvGrpSpPr>
          <a:grpSpLocks/>
        </xdr:cNvGrpSpPr>
      </xdr:nvGrpSpPr>
      <xdr:grpSpPr bwMode="auto">
        <a:xfrm>
          <a:off x="4114800" y="55768875"/>
          <a:ext cx="1371600" cy="409575"/>
          <a:chOff x="3981450" y="1019175"/>
          <a:chExt cx="1428750" cy="409575"/>
        </a:xfrm>
      </xdr:grpSpPr>
      <xdr:sp macro="" textlink="">
        <xdr:nvSpPr>
          <xdr:cNvPr id="11490" name="Rectangle 23">
            <a:extLst>
              <a:ext uri="{FF2B5EF4-FFF2-40B4-BE49-F238E27FC236}">
                <a16:creationId xmlns:a16="http://schemas.microsoft.com/office/drawing/2014/main" id="{DF4C9AE1-BAFD-0DD0-13CC-1069A775F7BF}"/>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491" name="Rectangle 24">
            <a:extLst>
              <a:ext uri="{FF2B5EF4-FFF2-40B4-BE49-F238E27FC236}">
                <a16:creationId xmlns:a16="http://schemas.microsoft.com/office/drawing/2014/main" id="{1C168273-6C64-191B-A8CA-158EB8ABC625}"/>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492" name="Rectangle 25">
            <a:extLst>
              <a:ext uri="{FF2B5EF4-FFF2-40B4-BE49-F238E27FC236}">
                <a16:creationId xmlns:a16="http://schemas.microsoft.com/office/drawing/2014/main" id="{C3488964-4837-6CA7-D82A-4A5CA183E3D5}"/>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493" name="Rectangle 26">
            <a:extLst>
              <a:ext uri="{FF2B5EF4-FFF2-40B4-BE49-F238E27FC236}">
                <a16:creationId xmlns:a16="http://schemas.microsoft.com/office/drawing/2014/main" id="{95673EA6-2050-C758-21FA-95B84AB3CE37}"/>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494" name="Rectangle 27">
            <a:extLst>
              <a:ext uri="{FF2B5EF4-FFF2-40B4-BE49-F238E27FC236}">
                <a16:creationId xmlns:a16="http://schemas.microsoft.com/office/drawing/2014/main" id="{308FD2B6-CA44-F349-AD1F-22C7828C5AAC}"/>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244</xdr:row>
      <xdr:rowOff>0</xdr:rowOff>
    </xdr:from>
    <xdr:to>
      <xdr:col>10</xdr:col>
      <xdr:colOff>0</xdr:colOff>
      <xdr:row>246</xdr:row>
      <xdr:rowOff>0</xdr:rowOff>
    </xdr:to>
    <xdr:grpSp>
      <xdr:nvGrpSpPr>
        <xdr:cNvPr id="11495" name="グループ化 3">
          <a:extLst>
            <a:ext uri="{FF2B5EF4-FFF2-40B4-BE49-F238E27FC236}">
              <a16:creationId xmlns:a16="http://schemas.microsoft.com/office/drawing/2014/main" id="{F9479908-F889-4F47-8E3F-A884410BEB95}"/>
            </a:ext>
          </a:extLst>
        </xdr:cNvPr>
        <xdr:cNvGrpSpPr>
          <a:grpSpLocks/>
        </xdr:cNvGrpSpPr>
      </xdr:nvGrpSpPr>
      <xdr:grpSpPr bwMode="auto">
        <a:xfrm>
          <a:off x="6172200" y="55768875"/>
          <a:ext cx="857250" cy="409575"/>
          <a:chOff x="6029325" y="1019175"/>
          <a:chExt cx="857250" cy="409575"/>
        </a:xfrm>
      </xdr:grpSpPr>
      <xdr:sp macro="" textlink="">
        <xdr:nvSpPr>
          <xdr:cNvPr id="11496" name="Rectangle 28">
            <a:extLst>
              <a:ext uri="{FF2B5EF4-FFF2-40B4-BE49-F238E27FC236}">
                <a16:creationId xmlns:a16="http://schemas.microsoft.com/office/drawing/2014/main" id="{26905936-D1D2-D18B-C117-73699571B239}"/>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497" name="Rectangle 29">
            <a:extLst>
              <a:ext uri="{FF2B5EF4-FFF2-40B4-BE49-F238E27FC236}">
                <a16:creationId xmlns:a16="http://schemas.microsoft.com/office/drawing/2014/main" id="{46B4498D-4662-0483-6009-1995A2458186}"/>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498" name="Rectangle 29">
            <a:extLst>
              <a:ext uri="{FF2B5EF4-FFF2-40B4-BE49-F238E27FC236}">
                <a16:creationId xmlns:a16="http://schemas.microsoft.com/office/drawing/2014/main" id="{B30AF6FF-978E-A6FC-ADB2-74BCD60983DA}"/>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244</xdr:row>
      <xdr:rowOff>0</xdr:rowOff>
    </xdr:from>
    <xdr:to>
      <xdr:col>8</xdr:col>
      <xdr:colOff>0</xdr:colOff>
      <xdr:row>246</xdr:row>
      <xdr:rowOff>0</xdr:rowOff>
    </xdr:to>
    <xdr:grpSp>
      <xdr:nvGrpSpPr>
        <xdr:cNvPr id="11499" name="グループ化 4">
          <a:extLst>
            <a:ext uri="{FF2B5EF4-FFF2-40B4-BE49-F238E27FC236}">
              <a16:creationId xmlns:a16="http://schemas.microsoft.com/office/drawing/2014/main" id="{545FCC9E-C47E-459D-87B6-7B18D61D24B8}"/>
            </a:ext>
          </a:extLst>
        </xdr:cNvPr>
        <xdr:cNvGrpSpPr>
          <a:grpSpLocks/>
        </xdr:cNvGrpSpPr>
      </xdr:nvGrpSpPr>
      <xdr:grpSpPr bwMode="auto">
        <a:xfrm>
          <a:off x="4114800" y="55768875"/>
          <a:ext cx="1371600" cy="409575"/>
          <a:chOff x="3981450" y="1019175"/>
          <a:chExt cx="1428750" cy="409575"/>
        </a:xfrm>
      </xdr:grpSpPr>
      <xdr:sp macro="" textlink="">
        <xdr:nvSpPr>
          <xdr:cNvPr id="11500" name="Rectangle 23">
            <a:extLst>
              <a:ext uri="{FF2B5EF4-FFF2-40B4-BE49-F238E27FC236}">
                <a16:creationId xmlns:a16="http://schemas.microsoft.com/office/drawing/2014/main" id="{861BF763-C53E-3752-FDFB-B52E7964B60A}"/>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501" name="Rectangle 24">
            <a:extLst>
              <a:ext uri="{FF2B5EF4-FFF2-40B4-BE49-F238E27FC236}">
                <a16:creationId xmlns:a16="http://schemas.microsoft.com/office/drawing/2014/main" id="{874D7F98-575C-1F9D-8526-5EF80D6887E5}"/>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502" name="Rectangle 25">
            <a:extLst>
              <a:ext uri="{FF2B5EF4-FFF2-40B4-BE49-F238E27FC236}">
                <a16:creationId xmlns:a16="http://schemas.microsoft.com/office/drawing/2014/main" id="{1FC32753-ABD8-AD89-3288-5CCB56497B59}"/>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503" name="Rectangle 26">
            <a:extLst>
              <a:ext uri="{FF2B5EF4-FFF2-40B4-BE49-F238E27FC236}">
                <a16:creationId xmlns:a16="http://schemas.microsoft.com/office/drawing/2014/main" id="{7DEA0FC8-F2CA-87CF-491A-D0238E714810}"/>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504" name="Rectangle 27">
            <a:extLst>
              <a:ext uri="{FF2B5EF4-FFF2-40B4-BE49-F238E27FC236}">
                <a16:creationId xmlns:a16="http://schemas.microsoft.com/office/drawing/2014/main" id="{ED3B0ADC-D1C3-581C-8F8A-F1A72C17A961}"/>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244</xdr:row>
      <xdr:rowOff>0</xdr:rowOff>
    </xdr:from>
    <xdr:to>
      <xdr:col>10</xdr:col>
      <xdr:colOff>0</xdr:colOff>
      <xdr:row>246</xdr:row>
      <xdr:rowOff>0</xdr:rowOff>
    </xdr:to>
    <xdr:grpSp>
      <xdr:nvGrpSpPr>
        <xdr:cNvPr id="11505" name="グループ化 3">
          <a:extLst>
            <a:ext uri="{FF2B5EF4-FFF2-40B4-BE49-F238E27FC236}">
              <a16:creationId xmlns:a16="http://schemas.microsoft.com/office/drawing/2014/main" id="{A5B111AC-62F0-4E88-B89A-70AB2F41426A}"/>
            </a:ext>
          </a:extLst>
        </xdr:cNvPr>
        <xdr:cNvGrpSpPr>
          <a:grpSpLocks/>
        </xdr:cNvGrpSpPr>
      </xdr:nvGrpSpPr>
      <xdr:grpSpPr bwMode="auto">
        <a:xfrm>
          <a:off x="6172200" y="55768875"/>
          <a:ext cx="857250" cy="409575"/>
          <a:chOff x="6029325" y="1019175"/>
          <a:chExt cx="857250" cy="409575"/>
        </a:xfrm>
      </xdr:grpSpPr>
      <xdr:sp macro="" textlink="">
        <xdr:nvSpPr>
          <xdr:cNvPr id="11506" name="Rectangle 28">
            <a:extLst>
              <a:ext uri="{FF2B5EF4-FFF2-40B4-BE49-F238E27FC236}">
                <a16:creationId xmlns:a16="http://schemas.microsoft.com/office/drawing/2014/main" id="{7CCB4DCE-DCB9-ED50-CDBD-2689D16F9670}"/>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507" name="Rectangle 29">
            <a:extLst>
              <a:ext uri="{FF2B5EF4-FFF2-40B4-BE49-F238E27FC236}">
                <a16:creationId xmlns:a16="http://schemas.microsoft.com/office/drawing/2014/main" id="{EB3BB5FA-B18D-C4F0-A31B-049B5FAF021B}"/>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508" name="Rectangle 29">
            <a:extLst>
              <a:ext uri="{FF2B5EF4-FFF2-40B4-BE49-F238E27FC236}">
                <a16:creationId xmlns:a16="http://schemas.microsoft.com/office/drawing/2014/main" id="{FD29344E-05DA-ED50-A717-92368B39B3D4}"/>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244</xdr:row>
      <xdr:rowOff>0</xdr:rowOff>
    </xdr:from>
    <xdr:to>
      <xdr:col>8</xdr:col>
      <xdr:colOff>0</xdr:colOff>
      <xdr:row>246</xdr:row>
      <xdr:rowOff>0</xdr:rowOff>
    </xdr:to>
    <xdr:grpSp>
      <xdr:nvGrpSpPr>
        <xdr:cNvPr id="11509" name="グループ化 4">
          <a:extLst>
            <a:ext uri="{FF2B5EF4-FFF2-40B4-BE49-F238E27FC236}">
              <a16:creationId xmlns:a16="http://schemas.microsoft.com/office/drawing/2014/main" id="{9E15080F-39E5-4B6E-B3EB-950585CA74A7}"/>
            </a:ext>
          </a:extLst>
        </xdr:cNvPr>
        <xdr:cNvGrpSpPr>
          <a:grpSpLocks/>
        </xdr:cNvGrpSpPr>
      </xdr:nvGrpSpPr>
      <xdr:grpSpPr bwMode="auto">
        <a:xfrm>
          <a:off x="4114800" y="55768875"/>
          <a:ext cx="1371600" cy="409575"/>
          <a:chOff x="3981450" y="1019175"/>
          <a:chExt cx="1428750" cy="409575"/>
        </a:xfrm>
      </xdr:grpSpPr>
      <xdr:sp macro="" textlink="">
        <xdr:nvSpPr>
          <xdr:cNvPr id="11510" name="Rectangle 23">
            <a:extLst>
              <a:ext uri="{FF2B5EF4-FFF2-40B4-BE49-F238E27FC236}">
                <a16:creationId xmlns:a16="http://schemas.microsoft.com/office/drawing/2014/main" id="{919505C4-BDDB-02B3-B325-EB8ECA1DFB4F}"/>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511" name="Rectangle 24">
            <a:extLst>
              <a:ext uri="{FF2B5EF4-FFF2-40B4-BE49-F238E27FC236}">
                <a16:creationId xmlns:a16="http://schemas.microsoft.com/office/drawing/2014/main" id="{011E9CF7-C497-624C-9D18-8F7DBBD7D810}"/>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512" name="Rectangle 25">
            <a:extLst>
              <a:ext uri="{FF2B5EF4-FFF2-40B4-BE49-F238E27FC236}">
                <a16:creationId xmlns:a16="http://schemas.microsoft.com/office/drawing/2014/main" id="{34AED051-5683-2248-844D-C56B00A6730D}"/>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513" name="Rectangle 26">
            <a:extLst>
              <a:ext uri="{FF2B5EF4-FFF2-40B4-BE49-F238E27FC236}">
                <a16:creationId xmlns:a16="http://schemas.microsoft.com/office/drawing/2014/main" id="{6EAD6026-9405-EDE7-78BB-12C05FE17041}"/>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514" name="Rectangle 27">
            <a:extLst>
              <a:ext uri="{FF2B5EF4-FFF2-40B4-BE49-F238E27FC236}">
                <a16:creationId xmlns:a16="http://schemas.microsoft.com/office/drawing/2014/main" id="{552D0B39-1561-ED8E-FA60-FDA81424BD40}"/>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244</xdr:row>
      <xdr:rowOff>0</xdr:rowOff>
    </xdr:from>
    <xdr:to>
      <xdr:col>10</xdr:col>
      <xdr:colOff>0</xdr:colOff>
      <xdr:row>246</xdr:row>
      <xdr:rowOff>0</xdr:rowOff>
    </xdr:to>
    <xdr:grpSp>
      <xdr:nvGrpSpPr>
        <xdr:cNvPr id="11515" name="グループ化 3">
          <a:extLst>
            <a:ext uri="{FF2B5EF4-FFF2-40B4-BE49-F238E27FC236}">
              <a16:creationId xmlns:a16="http://schemas.microsoft.com/office/drawing/2014/main" id="{E8B0C86F-3378-489A-8357-9A2499840591}"/>
            </a:ext>
          </a:extLst>
        </xdr:cNvPr>
        <xdr:cNvGrpSpPr>
          <a:grpSpLocks/>
        </xdr:cNvGrpSpPr>
      </xdr:nvGrpSpPr>
      <xdr:grpSpPr bwMode="auto">
        <a:xfrm>
          <a:off x="6172200" y="55768875"/>
          <a:ext cx="857250" cy="409575"/>
          <a:chOff x="6029325" y="1019175"/>
          <a:chExt cx="857250" cy="409575"/>
        </a:xfrm>
      </xdr:grpSpPr>
      <xdr:sp macro="" textlink="">
        <xdr:nvSpPr>
          <xdr:cNvPr id="11516" name="Rectangle 28">
            <a:extLst>
              <a:ext uri="{FF2B5EF4-FFF2-40B4-BE49-F238E27FC236}">
                <a16:creationId xmlns:a16="http://schemas.microsoft.com/office/drawing/2014/main" id="{9DC7E442-C175-B7A6-4C46-CC6EE3ACC7FF}"/>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517" name="Rectangle 29">
            <a:extLst>
              <a:ext uri="{FF2B5EF4-FFF2-40B4-BE49-F238E27FC236}">
                <a16:creationId xmlns:a16="http://schemas.microsoft.com/office/drawing/2014/main" id="{05219A30-9E5C-2B30-F514-44AFF9E1B71B}"/>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518" name="Rectangle 29">
            <a:extLst>
              <a:ext uri="{FF2B5EF4-FFF2-40B4-BE49-F238E27FC236}">
                <a16:creationId xmlns:a16="http://schemas.microsoft.com/office/drawing/2014/main" id="{B383F8F8-A74E-DCD7-4C04-06945ED2AF4B}"/>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244</xdr:row>
      <xdr:rowOff>0</xdr:rowOff>
    </xdr:from>
    <xdr:to>
      <xdr:col>8</xdr:col>
      <xdr:colOff>0</xdr:colOff>
      <xdr:row>246</xdr:row>
      <xdr:rowOff>0</xdr:rowOff>
    </xdr:to>
    <xdr:grpSp>
      <xdr:nvGrpSpPr>
        <xdr:cNvPr id="11519" name="グループ化 4">
          <a:extLst>
            <a:ext uri="{FF2B5EF4-FFF2-40B4-BE49-F238E27FC236}">
              <a16:creationId xmlns:a16="http://schemas.microsoft.com/office/drawing/2014/main" id="{3EF1A035-444B-469E-AF60-C29C85A9CB80}"/>
            </a:ext>
          </a:extLst>
        </xdr:cNvPr>
        <xdr:cNvGrpSpPr>
          <a:grpSpLocks/>
        </xdr:cNvGrpSpPr>
      </xdr:nvGrpSpPr>
      <xdr:grpSpPr bwMode="auto">
        <a:xfrm>
          <a:off x="4114800" y="55768875"/>
          <a:ext cx="1371600" cy="409575"/>
          <a:chOff x="3981450" y="1019175"/>
          <a:chExt cx="1428750" cy="409575"/>
        </a:xfrm>
      </xdr:grpSpPr>
      <xdr:sp macro="" textlink="">
        <xdr:nvSpPr>
          <xdr:cNvPr id="11520" name="Rectangle 23">
            <a:extLst>
              <a:ext uri="{FF2B5EF4-FFF2-40B4-BE49-F238E27FC236}">
                <a16:creationId xmlns:a16="http://schemas.microsoft.com/office/drawing/2014/main" id="{6B88AA83-7FE2-9F41-9666-63D2ADED1DE2}"/>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521" name="Rectangle 24">
            <a:extLst>
              <a:ext uri="{FF2B5EF4-FFF2-40B4-BE49-F238E27FC236}">
                <a16:creationId xmlns:a16="http://schemas.microsoft.com/office/drawing/2014/main" id="{41C7B5A0-CB2B-8D8F-FC42-C4668FC78C79}"/>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522" name="Rectangle 25">
            <a:extLst>
              <a:ext uri="{FF2B5EF4-FFF2-40B4-BE49-F238E27FC236}">
                <a16:creationId xmlns:a16="http://schemas.microsoft.com/office/drawing/2014/main" id="{5B9BB224-D6D5-AAF4-37AF-F55D9AA8B048}"/>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523" name="Rectangle 26">
            <a:extLst>
              <a:ext uri="{FF2B5EF4-FFF2-40B4-BE49-F238E27FC236}">
                <a16:creationId xmlns:a16="http://schemas.microsoft.com/office/drawing/2014/main" id="{1EE6162A-22FE-B755-76F8-63379E1A3AFC}"/>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524" name="Rectangle 27">
            <a:extLst>
              <a:ext uri="{FF2B5EF4-FFF2-40B4-BE49-F238E27FC236}">
                <a16:creationId xmlns:a16="http://schemas.microsoft.com/office/drawing/2014/main" id="{F46F2063-9B6F-CDC0-02B7-49B0AF33E4ED}"/>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244</xdr:row>
      <xdr:rowOff>0</xdr:rowOff>
    </xdr:from>
    <xdr:to>
      <xdr:col>10</xdr:col>
      <xdr:colOff>0</xdr:colOff>
      <xdr:row>246</xdr:row>
      <xdr:rowOff>0</xdr:rowOff>
    </xdr:to>
    <xdr:grpSp>
      <xdr:nvGrpSpPr>
        <xdr:cNvPr id="11525" name="グループ化 3">
          <a:extLst>
            <a:ext uri="{FF2B5EF4-FFF2-40B4-BE49-F238E27FC236}">
              <a16:creationId xmlns:a16="http://schemas.microsoft.com/office/drawing/2014/main" id="{A12605D6-DC41-4B67-B5F6-860EDF83FBFD}"/>
            </a:ext>
          </a:extLst>
        </xdr:cNvPr>
        <xdr:cNvGrpSpPr>
          <a:grpSpLocks/>
        </xdr:cNvGrpSpPr>
      </xdr:nvGrpSpPr>
      <xdr:grpSpPr bwMode="auto">
        <a:xfrm>
          <a:off x="6172200" y="55768875"/>
          <a:ext cx="857250" cy="409575"/>
          <a:chOff x="6029325" y="1019175"/>
          <a:chExt cx="857250" cy="409575"/>
        </a:xfrm>
      </xdr:grpSpPr>
      <xdr:sp macro="" textlink="">
        <xdr:nvSpPr>
          <xdr:cNvPr id="11526" name="Rectangle 28">
            <a:extLst>
              <a:ext uri="{FF2B5EF4-FFF2-40B4-BE49-F238E27FC236}">
                <a16:creationId xmlns:a16="http://schemas.microsoft.com/office/drawing/2014/main" id="{13416490-FF87-FDF2-AEAF-532E88273A0F}"/>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527" name="Rectangle 29">
            <a:extLst>
              <a:ext uri="{FF2B5EF4-FFF2-40B4-BE49-F238E27FC236}">
                <a16:creationId xmlns:a16="http://schemas.microsoft.com/office/drawing/2014/main" id="{E09AEC20-A921-E5D5-4F72-4144C30A2D78}"/>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528" name="Rectangle 29">
            <a:extLst>
              <a:ext uri="{FF2B5EF4-FFF2-40B4-BE49-F238E27FC236}">
                <a16:creationId xmlns:a16="http://schemas.microsoft.com/office/drawing/2014/main" id="{C5C48DA1-345E-4CF5-3CCE-F0DE4DE49B4F}"/>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244</xdr:row>
      <xdr:rowOff>0</xdr:rowOff>
    </xdr:from>
    <xdr:to>
      <xdr:col>8</xdr:col>
      <xdr:colOff>0</xdr:colOff>
      <xdr:row>246</xdr:row>
      <xdr:rowOff>0</xdr:rowOff>
    </xdr:to>
    <xdr:grpSp>
      <xdr:nvGrpSpPr>
        <xdr:cNvPr id="11529" name="グループ化 4">
          <a:extLst>
            <a:ext uri="{FF2B5EF4-FFF2-40B4-BE49-F238E27FC236}">
              <a16:creationId xmlns:a16="http://schemas.microsoft.com/office/drawing/2014/main" id="{013D5BBF-E69B-48AE-A6BA-CB05BCC4BCD1}"/>
            </a:ext>
          </a:extLst>
        </xdr:cNvPr>
        <xdr:cNvGrpSpPr>
          <a:grpSpLocks/>
        </xdr:cNvGrpSpPr>
      </xdr:nvGrpSpPr>
      <xdr:grpSpPr bwMode="auto">
        <a:xfrm>
          <a:off x="4114800" y="55768875"/>
          <a:ext cx="1371600" cy="409575"/>
          <a:chOff x="3981450" y="1019175"/>
          <a:chExt cx="1428750" cy="409575"/>
        </a:xfrm>
      </xdr:grpSpPr>
      <xdr:sp macro="" textlink="">
        <xdr:nvSpPr>
          <xdr:cNvPr id="11530" name="Rectangle 23">
            <a:extLst>
              <a:ext uri="{FF2B5EF4-FFF2-40B4-BE49-F238E27FC236}">
                <a16:creationId xmlns:a16="http://schemas.microsoft.com/office/drawing/2014/main" id="{1FB9A378-0EBB-A30A-CDCA-0FD422E64FE4}"/>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531" name="Rectangle 24">
            <a:extLst>
              <a:ext uri="{FF2B5EF4-FFF2-40B4-BE49-F238E27FC236}">
                <a16:creationId xmlns:a16="http://schemas.microsoft.com/office/drawing/2014/main" id="{AE6CF451-DE94-0CD0-820B-5161599A01F0}"/>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532" name="Rectangle 25">
            <a:extLst>
              <a:ext uri="{FF2B5EF4-FFF2-40B4-BE49-F238E27FC236}">
                <a16:creationId xmlns:a16="http://schemas.microsoft.com/office/drawing/2014/main" id="{37C901B1-A90C-C596-4F82-7611BCCDC41F}"/>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533" name="Rectangle 26">
            <a:extLst>
              <a:ext uri="{FF2B5EF4-FFF2-40B4-BE49-F238E27FC236}">
                <a16:creationId xmlns:a16="http://schemas.microsoft.com/office/drawing/2014/main" id="{360BA6D0-5649-903A-B17E-12CEA0A04BD1}"/>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534" name="Rectangle 27">
            <a:extLst>
              <a:ext uri="{FF2B5EF4-FFF2-40B4-BE49-F238E27FC236}">
                <a16:creationId xmlns:a16="http://schemas.microsoft.com/office/drawing/2014/main" id="{0E15B4BE-65FE-273D-6288-1FC7BFDBF11E}"/>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244</xdr:row>
      <xdr:rowOff>0</xdr:rowOff>
    </xdr:from>
    <xdr:to>
      <xdr:col>10</xdr:col>
      <xdr:colOff>0</xdr:colOff>
      <xdr:row>246</xdr:row>
      <xdr:rowOff>0</xdr:rowOff>
    </xdr:to>
    <xdr:grpSp>
      <xdr:nvGrpSpPr>
        <xdr:cNvPr id="11535" name="グループ化 3">
          <a:extLst>
            <a:ext uri="{FF2B5EF4-FFF2-40B4-BE49-F238E27FC236}">
              <a16:creationId xmlns:a16="http://schemas.microsoft.com/office/drawing/2014/main" id="{79F0626B-7707-473E-84FF-22C610D7223E}"/>
            </a:ext>
          </a:extLst>
        </xdr:cNvPr>
        <xdr:cNvGrpSpPr>
          <a:grpSpLocks/>
        </xdr:cNvGrpSpPr>
      </xdr:nvGrpSpPr>
      <xdr:grpSpPr bwMode="auto">
        <a:xfrm>
          <a:off x="6172200" y="55768875"/>
          <a:ext cx="857250" cy="409575"/>
          <a:chOff x="6029325" y="1019175"/>
          <a:chExt cx="857250" cy="409575"/>
        </a:xfrm>
      </xdr:grpSpPr>
      <xdr:sp macro="" textlink="">
        <xdr:nvSpPr>
          <xdr:cNvPr id="11536" name="Rectangle 28">
            <a:extLst>
              <a:ext uri="{FF2B5EF4-FFF2-40B4-BE49-F238E27FC236}">
                <a16:creationId xmlns:a16="http://schemas.microsoft.com/office/drawing/2014/main" id="{E75C9A1F-F122-E157-AB5E-16436F985519}"/>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537" name="Rectangle 29">
            <a:extLst>
              <a:ext uri="{FF2B5EF4-FFF2-40B4-BE49-F238E27FC236}">
                <a16:creationId xmlns:a16="http://schemas.microsoft.com/office/drawing/2014/main" id="{CE2A4B36-4746-3951-896C-30749A26671C}"/>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538" name="Rectangle 29">
            <a:extLst>
              <a:ext uri="{FF2B5EF4-FFF2-40B4-BE49-F238E27FC236}">
                <a16:creationId xmlns:a16="http://schemas.microsoft.com/office/drawing/2014/main" id="{D02DE689-66CE-48E2-0CEB-92B94D3F25B0}"/>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274</xdr:row>
      <xdr:rowOff>0</xdr:rowOff>
    </xdr:from>
    <xdr:to>
      <xdr:col>8</xdr:col>
      <xdr:colOff>0</xdr:colOff>
      <xdr:row>276</xdr:row>
      <xdr:rowOff>0</xdr:rowOff>
    </xdr:to>
    <xdr:grpSp>
      <xdr:nvGrpSpPr>
        <xdr:cNvPr id="11539" name="グループ化 4">
          <a:extLst>
            <a:ext uri="{FF2B5EF4-FFF2-40B4-BE49-F238E27FC236}">
              <a16:creationId xmlns:a16="http://schemas.microsoft.com/office/drawing/2014/main" id="{A9D38834-5B10-4A98-9E03-38A702D4E131}"/>
            </a:ext>
          </a:extLst>
        </xdr:cNvPr>
        <xdr:cNvGrpSpPr>
          <a:grpSpLocks/>
        </xdr:cNvGrpSpPr>
      </xdr:nvGrpSpPr>
      <xdr:grpSpPr bwMode="auto">
        <a:xfrm>
          <a:off x="4114800" y="62588775"/>
          <a:ext cx="1371600" cy="409575"/>
          <a:chOff x="3981450" y="1019175"/>
          <a:chExt cx="1428750" cy="409575"/>
        </a:xfrm>
      </xdr:grpSpPr>
      <xdr:sp macro="" textlink="">
        <xdr:nvSpPr>
          <xdr:cNvPr id="11540" name="Rectangle 23">
            <a:extLst>
              <a:ext uri="{FF2B5EF4-FFF2-40B4-BE49-F238E27FC236}">
                <a16:creationId xmlns:a16="http://schemas.microsoft.com/office/drawing/2014/main" id="{E45241C4-A594-B475-B3F3-7AD0D5DA4A1B}"/>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541" name="Rectangle 24">
            <a:extLst>
              <a:ext uri="{FF2B5EF4-FFF2-40B4-BE49-F238E27FC236}">
                <a16:creationId xmlns:a16="http://schemas.microsoft.com/office/drawing/2014/main" id="{2042E624-C042-0704-C277-D1D35FFBCB37}"/>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542" name="Rectangle 25">
            <a:extLst>
              <a:ext uri="{FF2B5EF4-FFF2-40B4-BE49-F238E27FC236}">
                <a16:creationId xmlns:a16="http://schemas.microsoft.com/office/drawing/2014/main" id="{D7A62ADE-2C89-1CAC-7E4E-58A93539B571}"/>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543" name="Rectangle 26">
            <a:extLst>
              <a:ext uri="{FF2B5EF4-FFF2-40B4-BE49-F238E27FC236}">
                <a16:creationId xmlns:a16="http://schemas.microsoft.com/office/drawing/2014/main" id="{6C33B29A-C403-53F1-D6BC-852D19AC2CD8}"/>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544" name="Rectangle 27">
            <a:extLst>
              <a:ext uri="{FF2B5EF4-FFF2-40B4-BE49-F238E27FC236}">
                <a16:creationId xmlns:a16="http://schemas.microsoft.com/office/drawing/2014/main" id="{DA218FA4-0D19-8B7E-BC85-99D69A485649}"/>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274</xdr:row>
      <xdr:rowOff>0</xdr:rowOff>
    </xdr:from>
    <xdr:to>
      <xdr:col>10</xdr:col>
      <xdr:colOff>0</xdr:colOff>
      <xdr:row>276</xdr:row>
      <xdr:rowOff>0</xdr:rowOff>
    </xdr:to>
    <xdr:grpSp>
      <xdr:nvGrpSpPr>
        <xdr:cNvPr id="11545" name="グループ化 3">
          <a:extLst>
            <a:ext uri="{FF2B5EF4-FFF2-40B4-BE49-F238E27FC236}">
              <a16:creationId xmlns:a16="http://schemas.microsoft.com/office/drawing/2014/main" id="{374EB0F5-B42C-421E-9BE1-1C32B75C76C6}"/>
            </a:ext>
          </a:extLst>
        </xdr:cNvPr>
        <xdr:cNvGrpSpPr>
          <a:grpSpLocks/>
        </xdr:cNvGrpSpPr>
      </xdr:nvGrpSpPr>
      <xdr:grpSpPr bwMode="auto">
        <a:xfrm>
          <a:off x="6172200" y="62588775"/>
          <a:ext cx="857250" cy="409575"/>
          <a:chOff x="6029325" y="1019175"/>
          <a:chExt cx="857250" cy="409575"/>
        </a:xfrm>
      </xdr:grpSpPr>
      <xdr:sp macro="" textlink="">
        <xdr:nvSpPr>
          <xdr:cNvPr id="11546" name="Rectangle 28">
            <a:extLst>
              <a:ext uri="{FF2B5EF4-FFF2-40B4-BE49-F238E27FC236}">
                <a16:creationId xmlns:a16="http://schemas.microsoft.com/office/drawing/2014/main" id="{94487255-66AA-8F39-1A48-CDAD157E1FF2}"/>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547" name="Rectangle 29">
            <a:extLst>
              <a:ext uri="{FF2B5EF4-FFF2-40B4-BE49-F238E27FC236}">
                <a16:creationId xmlns:a16="http://schemas.microsoft.com/office/drawing/2014/main" id="{EB8DAEDE-42C0-232D-8067-413488ABA3CC}"/>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548" name="Rectangle 29">
            <a:extLst>
              <a:ext uri="{FF2B5EF4-FFF2-40B4-BE49-F238E27FC236}">
                <a16:creationId xmlns:a16="http://schemas.microsoft.com/office/drawing/2014/main" id="{BF87EDD4-73FC-56B2-3A3B-F3CA20380207}"/>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274</xdr:row>
      <xdr:rowOff>0</xdr:rowOff>
    </xdr:from>
    <xdr:to>
      <xdr:col>8</xdr:col>
      <xdr:colOff>0</xdr:colOff>
      <xdr:row>276</xdr:row>
      <xdr:rowOff>0</xdr:rowOff>
    </xdr:to>
    <xdr:grpSp>
      <xdr:nvGrpSpPr>
        <xdr:cNvPr id="11549" name="グループ化 4">
          <a:extLst>
            <a:ext uri="{FF2B5EF4-FFF2-40B4-BE49-F238E27FC236}">
              <a16:creationId xmlns:a16="http://schemas.microsoft.com/office/drawing/2014/main" id="{1434EA31-3D2A-403F-B13F-44FA9217D9D1}"/>
            </a:ext>
          </a:extLst>
        </xdr:cNvPr>
        <xdr:cNvGrpSpPr>
          <a:grpSpLocks/>
        </xdr:cNvGrpSpPr>
      </xdr:nvGrpSpPr>
      <xdr:grpSpPr bwMode="auto">
        <a:xfrm>
          <a:off x="4114800" y="62588775"/>
          <a:ext cx="1371600" cy="409575"/>
          <a:chOff x="3981450" y="1019175"/>
          <a:chExt cx="1428750" cy="409575"/>
        </a:xfrm>
      </xdr:grpSpPr>
      <xdr:sp macro="" textlink="">
        <xdr:nvSpPr>
          <xdr:cNvPr id="11550" name="Rectangle 23">
            <a:extLst>
              <a:ext uri="{FF2B5EF4-FFF2-40B4-BE49-F238E27FC236}">
                <a16:creationId xmlns:a16="http://schemas.microsoft.com/office/drawing/2014/main" id="{A3BFA57B-0036-1E67-4E90-7DCEB775B1DF}"/>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551" name="Rectangle 24">
            <a:extLst>
              <a:ext uri="{FF2B5EF4-FFF2-40B4-BE49-F238E27FC236}">
                <a16:creationId xmlns:a16="http://schemas.microsoft.com/office/drawing/2014/main" id="{36022D0A-7328-6C75-29EF-80000568FA1B}"/>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552" name="Rectangle 25">
            <a:extLst>
              <a:ext uri="{FF2B5EF4-FFF2-40B4-BE49-F238E27FC236}">
                <a16:creationId xmlns:a16="http://schemas.microsoft.com/office/drawing/2014/main" id="{74030552-CC69-8FBC-026D-264E0557EB22}"/>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553" name="Rectangle 26">
            <a:extLst>
              <a:ext uri="{FF2B5EF4-FFF2-40B4-BE49-F238E27FC236}">
                <a16:creationId xmlns:a16="http://schemas.microsoft.com/office/drawing/2014/main" id="{0933AF71-1DCD-F4EE-AEEB-405675F2EFDB}"/>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554" name="Rectangle 27">
            <a:extLst>
              <a:ext uri="{FF2B5EF4-FFF2-40B4-BE49-F238E27FC236}">
                <a16:creationId xmlns:a16="http://schemas.microsoft.com/office/drawing/2014/main" id="{81397FF0-60FE-18A6-452B-6B0F8BC83FA0}"/>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274</xdr:row>
      <xdr:rowOff>0</xdr:rowOff>
    </xdr:from>
    <xdr:to>
      <xdr:col>10</xdr:col>
      <xdr:colOff>0</xdr:colOff>
      <xdr:row>276</xdr:row>
      <xdr:rowOff>0</xdr:rowOff>
    </xdr:to>
    <xdr:grpSp>
      <xdr:nvGrpSpPr>
        <xdr:cNvPr id="11555" name="グループ化 3">
          <a:extLst>
            <a:ext uri="{FF2B5EF4-FFF2-40B4-BE49-F238E27FC236}">
              <a16:creationId xmlns:a16="http://schemas.microsoft.com/office/drawing/2014/main" id="{CB8A519E-8298-4571-B4EA-FC7621A79D65}"/>
            </a:ext>
          </a:extLst>
        </xdr:cNvPr>
        <xdr:cNvGrpSpPr>
          <a:grpSpLocks/>
        </xdr:cNvGrpSpPr>
      </xdr:nvGrpSpPr>
      <xdr:grpSpPr bwMode="auto">
        <a:xfrm>
          <a:off x="6172200" y="62588775"/>
          <a:ext cx="857250" cy="409575"/>
          <a:chOff x="6029325" y="1019175"/>
          <a:chExt cx="857250" cy="409575"/>
        </a:xfrm>
      </xdr:grpSpPr>
      <xdr:sp macro="" textlink="">
        <xdr:nvSpPr>
          <xdr:cNvPr id="11556" name="Rectangle 28">
            <a:extLst>
              <a:ext uri="{FF2B5EF4-FFF2-40B4-BE49-F238E27FC236}">
                <a16:creationId xmlns:a16="http://schemas.microsoft.com/office/drawing/2014/main" id="{D60B3C28-85D0-5CAC-15E5-10E1E37601EE}"/>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557" name="Rectangle 29">
            <a:extLst>
              <a:ext uri="{FF2B5EF4-FFF2-40B4-BE49-F238E27FC236}">
                <a16:creationId xmlns:a16="http://schemas.microsoft.com/office/drawing/2014/main" id="{6E72D385-96E4-FA2A-2EB2-F0F3DCCDDFB1}"/>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558" name="Rectangle 29">
            <a:extLst>
              <a:ext uri="{FF2B5EF4-FFF2-40B4-BE49-F238E27FC236}">
                <a16:creationId xmlns:a16="http://schemas.microsoft.com/office/drawing/2014/main" id="{1A23537C-4D28-18D9-287F-5D254E4E9F61}"/>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274</xdr:row>
      <xdr:rowOff>0</xdr:rowOff>
    </xdr:from>
    <xdr:to>
      <xdr:col>8</xdr:col>
      <xdr:colOff>0</xdr:colOff>
      <xdr:row>276</xdr:row>
      <xdr:rowOff>0</xdr:rowOff>
    </xdr:to>
    <xdr:grpSp>
      <xdr:nvGrpSpPr>
        <xdr:cNvPr id="11559" name="グループ化 4">
          <a:extLst>
            <a:ext uri="{FF2B5EF4-FFF2-40B4-BE49-F238E27FC236}">
              <a16:creationId xmlns:a16="http://schemas.microsoft.com/office/drawing/2014/main" id="{971A02B4-1946-46F7-A904-EE2EB232F8B2}"/>
            </a:ext>
          </a:extLst>
        </xdr:cNvPr>
        <xdr:cNvGrpSpPr>
          <a:grpSpLocks/>
        </xdr:cNvGrpSpPr>
      </xdr:nvGrpSpPr>
      <xdr:grpSpPr bwMode="auto">
        <a:xfrm>
          <a:off x="4114800" y="62588775"/>
          <a:ext cx="1371600" cy="409575"/>
          <a:chOff x="3981450" y="1019175"/>
          <a:chExt cx="1428750" cy="409575"/>
        </a:xfrm>
      </xdr:grpSpPr>
      <xdr:sp macro="" textlink="">
        <xdr:nvSpPr>
          <xdr:cNvPr id="11560" name="Rectangle 23">
            <a:extLst>
              <a:ext uri="{FF2B5EF4-FFF2-40B4-BE49-F238E27FC236}">
                <a16:creationId xmlns:a16="http://schemas.microsoft.com/office/drawing/2014/main" id="{02A44BBE-67BF-80DA-646A-50338DB63300}"/>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561" name="Rectangle 24">
            <a:extLst>
              <a:ext uri="{FF2B5EF4-FFF2-40B4-BE49-F238E27FC236}">
                <a16:creationId xmlns:a16="http://schemas.microsoft.com/office/drawing/2014/main" id="{0F7A9428-E76C-E8BD-1670-902DD91F4A91}"/>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562" name="Rectangle 25">
            <a:extLst>
              <a:ext uri="{FF2B5EF4-FFF2-40B4-BE49-F238E27FC236}">
                <a16:creationId xmlns:a16="http://schemas.microsoft.com/office/drawing/2014/main" id="{7E91AE41-96FF-AF32-4D7E-17E02A937F98}"/>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563" name="Rectangle 26">
            <a:extLst>
              <a:ext uri="{FF2B5EF4-FFF2-40B4-BE49-F238E27FC236}">
                <a16:creationId xmlns:a16="http://schemas.microsoft.com/office/drawing/2014/main" id="{757D75E8-F39C-5C7F-0B8A-5172DB6F7A40}"/>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564" name="Rectangle 27">
            <a:extLst>
              <a:ext uri="{FF2B5EF4-FFF2-40B4-BE49-F238E27FC236}">
                <a16:creationId xmlns:a16="http://schemas.microsoft.com/office/drawing/2014/main" id="{82C6F90C-401E-9FCB-1503-907AE51D94B7}"/>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274</xdr:row>
      <xdr:rowOff>0</xdr:rowOff>
    </xdr:from>
    <xdr:to>
      <xdr:col>10</xdr:col>
      <xdr:colOff>0</xdr:colOff>
      <xdr:row>276</xdr:row>
      <xdr:rowOff>0</xdr:rowOff>
    </xdr:to>
    <xdr:grpSp>
      <xdr:nvGrpSpPr>
        <xdr:cNvPr id="11565" name="グループ化 3">
          <a:extLst>
            <a:ext uri="{FF2B5EF4-FFF2-40B4-BE49-F238E27FC236}">
              <a16:creationId xmlns:a16="http://schemas.microsoft.com/office/drawing/2014/main" id="{435CED87-7995-465F-B0EF-C77434E5CC25}"/>
            </a:ext>
          </a:extLst>
        </xdr:cNvPr>
        <xdr:cNvGrpSpPr>
          <a:grpSpLocks/>
        </xdr:cNvGrpSpPr>
      </xdr:nvGrpSpPr>
      <xdr:grpSpPr bwMode="auto">
        <a:xfrm>
          <a:off x="6172200" y="62588775"/>
          <a:ext cx="857250" cy="409575"/>
          <a:chOff x="6029325" y="1019175"/>
          <a:chExt cx="857250" cy="409575"/>
        </a:xfrm>
      </xdr:grpSpPr>
      <xdr:sp macro="" textlink="">
        <xdr:nvSpPr>
          <xdr:cNvPr id="11566" name="Rectangle 28">
            <a:extLst>
              <a:ext uri="{FF2B5EF4-FFF2-40B4-BE49-F238E27FC236}">
                <a16:creationId xmlns:a16="http://schemas.microsoft.com/office/drawing/2014/main" id="{B5DD5B8C-FF2C-B24B-18C2-CB1A88D5D48A}"/>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567" name="Rectangle 29">
            <a:extLst>
              <a:ext uri="{FF2B5EF4-FFF2-40B4-BE49-F238E27FC236}">
                <a16:creationId xmlns:a16="http://schemas.microsoft.com/office/drawing/2014/main" id="{BC4D31E7-B3C2-F489-821F-62B6A4B038A3}"/>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568" name="Rectangle 29">
            <a:extLst>
              <a:ext uri="{FF2B5EF4-FFF2-40B4-BE49-F238E27FC236}">
                <a16:creationId xmlns:a16="http://schemas.microsoft.com/office/drawing/2014/main" id="{6A15E8A8-1F19-A19A-22B3-D32CEC778828}"/>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274</xdr:row>
      <xdr:rowOff>0</xdr:rowOff>
    </xdr:from>
    <xdr:to>
      <xdr:col>8</xdr:col>
      <xdr:colOff>0</xdr:colOff>
      <xdr:row>276</xdr:row>
      <xdr:rowOff>0</xdr:rowOff>
    </xdr:to>
    <xdr:grpSp>
      <xdr:nvGrpSpPr>
        <xdr:cNvPr id="11569" name="グループ化 4">
          <a:extLst>
            <a:ext uri="{FF2B5EF4-FFF2-40B4-BE49-F238E27FC236}">
              <a16:creationId xmlns:a16="http://schemas.microsoft.com/office/drawing/2014/main" id="{0648B754-0F41-441F-8724-9850BFAD853B}"/>
            </a:ext>
          </a:extLst>
        </xdr:cNvPr>
        <xdr:cNvGrpSpPr>
          <a:grpSpLocks/>
        </xdr:cNvGrpSpPr>
      </xdr:nvGrpSpPr>
      <xdr:grpSpPr bwMode="auto">
        <a:xfrm>
          <a:off x="4114800" y="62588775"/>
          <a:ext cx="1371600" cy="409575"/>
          <a:chOff x="3981450" y="1019175"/>
          <a:chExt cx="1428750" cy="409575"/>
        </a:xfrm>
      </xdr:grpSpPr>
      <xdr:sp macro="" textlink="">
        <xdr:nvSpPr>
          <xdr:cNvPr id="11570" name="Rectangle 23">
            <a:extLst>
              <a:ext uri="{FF2B5EF4-FFF2-40B4-BE49-F238E27FC236}">
                <a16:creationId xmlns:a16="http://schemas.microsoft.com/office/drawing/2014/main" id="{4FB40B5D-8506-72B3-54B2-5BAF3439EEDC}"/>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571" name="Rectangle 24">
            <a:extLst>
              <a:ext uri="{FF2B5EF4-FFF2-40B4-BE49-F238E27FC236}">
                <a16:creationId xmlns:a16="http://schemas.microsoft.com/office/drawing/2014/main" id="{B3E0179D-AF83-9C79-AD0B-0F5DCBF5A489}"/>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572" name="Rectangle 25">
            <a:extLst>
              <a:ext uri="{FF2B5EF4-FFF2-40B4-BE49-F238E27FC236}">
                <a16:creationId xmlns:a16="http://schemas.microsoft.com/office/drawing/2014/main" id="{43E2C50B-D1D4-1E9B-11D9-13EE33FF31A0}"/>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573" name="Rectangle 26">
            <a:extLst>
              <a:ext uri="{FF2B5EF4-FFF2-40B4-BE49-F238E27FC236}">
                <a16:creationId xmlns:a16="http://schemas.microsoft.com/office/drawing/2014/main" id="{F7C8A94B-326E-AFD8-690C-E83977A3E8B2}"/>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574" name="Rectangle 27">
            <a:extLst>
              <a:ext uri="{FF2B5EF4-FFF2-40B4-BE49-F238E27FC236}">
                <a16:creationId xmlns:a16="http://schemas.microsoft.com/office/drawing/2014/main" id="{82C6C851-544C-03E9-180E-651C289E0C4B}"/>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274</xdr:row>
      <xdr:rowOff>0</xdr:rowOff>
    </xdr:from>
    <xdr:to>
      <xdr:col>10</xdr:col>
      <xdr:colOff>0</xdr:colOff>
      <xdr:row>276</xdr:row>
      <xdr:rowOff>0</xdr:rowOff>
    </xdr:to>
    <xdr:grpSp>
      <xdr:nvGrpSpPr>
        <xdr:cNvPr id="11575" name="グループ化 3">
          <a:extLst>
            <a:ext uri="{FF2B5EF4-FFF2-40B4-BE49-F238E27FC236}">
              <a16:creationId xmlns:a16="http://schemas.microsoft.com/office/drawing/2014/main" id="{FE32AE7E-FFA8-434D-A063-97DAFEEA899B}"/>
            </a:ext>
          </a:extLst>
        </xdr:cNvPr>
        <xdr:cNvGrpSpPr>
          <a:grpSpLocks/>
        </xdr:cNvGrpSpPr>
      </xdr:nvGrpSpPr>
      <xdr:grpSpPr bwMode="auto">
        <a:xfrm>
          <a:off x="6172200" y="62588775"/>
          <a:ext cx="857250" cy="409575"/>
          <a:chOff x="6029325" y="1019175"/>
          <a:chExt cx="857250" cy="409575"/>
        </a:xfrm>
      </xdr:grpSpPr>
      <xdr:sp macro="" textlink="">
        <xdr:nvSpPr>
          <xdr:cNvPr id="11576" name="Rectangle 28">
            <a:extLst>
              <a:ext uri="{FF2B5EF4-FFF2-40B4-BE49-F238E27FC236}">
                <a16:creationId xmlns:a16="http://schemas.microsoft.com/office/drawing/2014/main" id="{00BE69F4-6E64-1F99-5229-128A4033DE68}"/>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577" name="Rectangle 29">
            <a:extLst>
              <a:ext uri="{FF2B5EF4-FFF2-40B4-BE49-F238E27FC236}">
                <a16:creationId xmlns:a16="http://schemas.microsoft.com/office/drawing/2014/main" id="{E83A68C7-EFD7-A482-9362-D37998DA3503}"/>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578" name="Rectangle 29">
            <a:extLst>
              <a:ext uri="{FF2B5EF4-FFF2-40B4-BE49-F238E27FC236}">
                <a16:creationId xmlns:a16="http://schemas.microsoft.com/office/drawing/2014/main" id="{57D54BAB-1B1E-2EAE-6CC7-D0FFFD54222B}"/>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274</xdr:row>
      <xdr:rowOff>0</xdr:rowOff>
    </xdr:from>
    <xdr:to>
      <xdr:col>8</xdr:col>
      <xdr:colOff>0</xdr:colOff>
      <xdr:row>276</xdr:row>
      <xdr:rowOff>0</xdr:rowOff>
    </xdr:to>
    <xdr:grpSp>
      <xdr:nvGrpSpPr>
        <xdr:cNvPr id="11579" name="グループ化 4">
          <a:extLst>
            <a:ext uri="{FF2B5EF4-FFF2-40B4-BE49-F238E27FC236}">
              <a16:creationId xmlns:a16="http://schemas.microsoft.com/office/drawing/2014/main" id="{A041D8AC-9715-456A-BC36-74380F767B44}"/>
            </a:ext>
          </a:extLst>
        </xdr:cNvPr>
        <xdr:cNvGrpSpPr>
          <a:grpSpLocks/>
        </xdr:cNvGrpSpPr>
      </xdr:nvGrpSpPr>
      <xdr:grpSpPr bwMode="auto">
        <a:xfrm>
          <a:off x="4114800" y="62588775"/>
          <a:ext cx="1371600" cy="409575"/>
          <a:chOff x="3981450" y="1019175"/>
          <a:chExt cx="1428750" cy="409575"/>
        </a:xfrm>
      </xdr:grpSpPr>
      <xdr:sp macro="" textlink="">
        <xdr:nvSpPr>
          <xdr:cNvPr id="11580" name="Rectangle 23">
            <a:extLst>
              <a:ext uri="{FF2B5EF4-FFF2-40B4-BE49-F238E27FC236}">
                <a16:creationId xmlns:a16="http://schemas.microsoft.com/office/drawing/2014/main" id="{7CA1A155-3ADC-5C42-1CB4-54F633162D7F}"/>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581" name="Rectangle 24">
            <a:extLst>
              <a:ext uri="{FF2B5EF4-FFF2-40B4-BE49-F238E27FC236}">
                <a16:creationId xmlns:a16="http://schemas.microsoft.com/office/drawing/2014/main" id="{06B7B2AF-0392-C328-5AED-5973ACF344AB}"/>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582" name="Rectangle 25">
            <a:extLst>
              <a:ext uri="{FF2B5EF4-FFF2-40B4-BE49-F238E27FC236}">
                <a16:creationId xmlns:a16="http://schemas.microsoft.com/office/drawing/2014/main" id="{FA2418DA-1CD1-D0EB-DF3B-10E5BED9BAE4}"/>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583" name="Rectangle 26">
            <a:extLst>
              <a:ext uri="{FF2B5EF4-FFF2-40B4-BE49-F238E27FC236}">
                <a16:creationId xmlns:a16="http://schemas.microsoft.com/office/drawing/2014/main" id="{3FF1314D-7AE6-ADE7-AF18-D3ACADB7CA29}"/>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584" name="Rectangle 27">
            <a:extLst>
              <a:ext uri="{FF2B5EF4-FFF2-40B4-BE49-F238E27FC236}">
                <a16:creationId xmlns:a16="http://schemas.microsoft.com/office/drawing/2014/main" id="{24906DC6-6C96-D58A-4A39-F24341BFAF1A}"/>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274</xdr:row>
      <xdr:rowOff>0</xdr:rowOff>
    </xdr:from>
    <xdr:to>
      <xdr:col>10</xdr:col>
      <xdr:colOff>0</xdr:colOff>
      <xdr:row>276</xdr:row>
      <xdr:rowOff>0</xdr:rowOff>
    </xdr:to>
    <xdr:grpSp>
      <xdr:nvGrpSpPr>
        <xdr:cNvPr id="11585" name="グループ化 3">
          <a:extLst>
            <a:ext uri="{FF2B5EF4-FFF2-40B4-BE49-F238E27FC236}">
              <a16:creationId xmlns:a16="http://schemas.microsoft.com/office/drawing/2014/main" id="{4028CD07-C116-4C6D-B887-00EAC25CEF17}"/>
            </a:ext>
          </a:extLst>
        </xdr:cNvPr>
        <xdr:cNvGrpSpPr>
          <a:grpSpLocks/>
        </xdr:cNvGrpSpPr>
      </xdr:nvGrpSpPr>
      <xdr:grpSpPr bwMode="auto">
        <a:xfrm>
          <a:off x="6172200" y="62588775"/>
          <a:ext cx="857250" cy="409575"/>
          <a:chOff x="6029325" y="1019175"/>
          <a:chExt cx="857250" cy="409575"/>
        </a:xfrm>
      </xdr:grpSpPr>
      <xdr:sp macro="" textlink="">
        <xdr:nvSpPr>
          <xdr:cNvPr id="11586" name="Rectangle 28">
            <a:extLst>
              <a:ext uri="{FF2B5EF4-FFF2-40B4-BE49-F238E27FC236}">
                <a16:creationId xmlns:a16="http://schemas.microsoft.com/office/drawing/2014/main" id="{886E8FC2-36D4-60D4-43A9-DB427397C99D}"/>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587" name="Rectangle 29">
            <a:extLst>
              <a:ext uri="{FF2B5EF4-FFF2-40B4-BE49-F238E27FC236}">
                <a16:creationId xmlns:a16="http://schemas.microsoft.com/office/drawing/2014/main" id="{1E8CBB2A-859A-6A10-9D88-40095A7F41BE}"/>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588" name="Rectangle 29">
            <a:extLst>
              <a:ext uri="{FF2B5EF4-FFF2-40B4-BE49-F238E27FC236}">
                <a16:creationId xmlns:a16="http://schemas.microsoft.com/office/drawing/2014/main" id="{BDBF072B-2BA5-C241-2CFC-736BAD8EDC33}"/>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274</xdr:row>
      <xdr:rowOff>0</xdr:rowOff>
    </xdr:from>
    <xdr:to>
      <xdr:col>8</xdr:col>
      <xdr:colOff>0</xdr:colOff>
      <xdr:row>276</xdr:row>
      <xdr:rowOff>0</xdr:rowOff>
    </xdr:to>
    <xdr:grpSp>
      <xdr:nvGrpSpPr>
        <xdr:cNvPr id="11589" name="グループ化 4">
          <a:extLst>
            <a:ext uri="{FF2B5EF4-FFF2-40B4-BE49-F238E27FC236}">
              <a16:creationId xmlns:a16="http://schemas.microsoft.com/office/drawing/2014/main" id="{60A6D585-D3F7-4AF9-B0E4-7F7A697DD19A}"/>
            </a:ext>
          </a:extLst>
        </xdr:cNvPr>
        <xdr:cNvGrpSpPr>
          <a:grpSpLocks/>
        </xdr:cNvGrpSpPr>
      </xdr:nvGrpSpPr>
      <xdr:grpSpPr bwMode="auto">
        <a:xfrm>
          <a:off x="4114800" y="62588775"/>
          <a:ext cx="1371600" cy="409575"/>
          <a:chOff x="3981450" y="1019175"/>
          <a:chExt cx="1428750" cy="409575"/>
        </a:xfrm>
      </xdr:grpSpPr>
      <xdr:sp macro="" textlink="">
        <xdr:nvSpPr>
          <xdr:cNvPr id="11590" name="Rectangle 23">
            <a:extLst>
              <a:ext uri="{FF2B5EF4-FFF2-40B4-BE49-F238E27FC236}">
                <a16:creationId xmlns:a16="http://schemas.microsoft.com/office/drawing/2014/main" id="{402AC8C4-833B-F1D6-55D6-76F78B12C095}"/>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591" name="Rectangle 24">
            <a:extLst>
              <a:ext uri="{FF2B5EF4-FFF2-40B4-BE49-F238E27FC236}">
                <a16:creationId xmlns:a16="http://schemas.microsoft.com/office/drawing/2014/main" id="{D9B61474-B1FA-E484-2501-66108FBC4B57}"/>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592" name="Rectangle 25">
            <a:extLst>
              <a:ext uri="{FF2B5EF4-FFF2-40B4-BE49-F238E27FC236}">
                <a16:creationId xmlns:a16="http://schemas.microsoft.com/office/drawing/2014/main" id="{F1152370-F5B9-C419-38AC-519247700E66}"/>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593" name="Rectangle 26">
            <a:extLst>
              <a:ext uri="{FF2B5EF4-FFF2-40B4-BE49-F238E27FC236}">
                <a16:creationId xmlns:a16="http://schemas.microsoft.com/office/drawing/2014/main" id="{7151310E-221E-5921-B55C-2A39FAE1B292}"/>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594" name="Rectangle 27">
            <a:extLst>
              <a:ext uri="{FF2B5EF4-FFF2-40B4-BE49-F238E27FC236}">
                <a16:creationId xmlns:a16="http://schemas.microsoft.com/office/drawing/2014/main" id="{9F88AA3B-C41D-DE5D-108B-EB615A44B230}"/>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274</xdr:row>
      <xdr:rowOff>0</xdr:rowOff>
    </xdr:from>
    <xdr:to>
      <xdr:col>10</xdr:col>
      <xdr:colOff>0</xdr:colOff>
      <xdr:row>276</xdr:row>
      <xdr:rowOff>0</xdr:rowOff>
    </xdr:to>
    <xdr:grpSp>
      <xdr:nvGrpSpPr>
        <xdr:cNvPr id="11595" name="グループ化 3">
          <a:extLst>
            <a:ext uri="{FF2B5EF4-FFF2-40B4-BE49-F238E27FC236}">
              <a16:creationId xmlns:a16="http://schemas.microsoft.com/office/drawing/2014/main" id="{E874C5D0-96A8-42AD-9053-C673DCE3D3D9}"/>
            </a:ext>
          </a:extLst>
        </xdr:cNvPr>
        <xdr:cNvGrpSpPr>
          <a:grpSpLocks/>
        </xdr:cNvGrpSpPr>
      </xdr:nvGrpSpPr>
      <xdr:grpSpPr bwMode="auto">
        <a:xfrm>
          <a:off x="6172200" y="62588775"/>
          <a:ext cx="857250" cy="409575"/>
          <a:chOff x="6029325" y="1019175"/>
          <a:chExt cx="857250" cy="409575"/>
        </a:xfrm>
      </xdr:grpSpPr>
      <xdr:sp macro="" textlink="">
        <xdr:nvSpPr>
          <xdr:cNvPr id="11596" name="Rectangle 28">
            <a:extLst>
              <a:ext uri="{FF2B5EF4-FFF2-40B4-BE49-F238E27FC236}">
                <a16:creationId xmlns:a16="http://schemas.microsoft.com/office/drawing/2014/main" id="{77708880-0FA2-B3E7-819C-EFB886E899C0}"/>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597" name="Rectangle 29">
            <a:extLst>
              <a:ext uri="{FF2B5EF4-FFF2-40B4-BE49-F238E27FC236}">
                <a16:creationId xmlns:a16="http://schemas.microsoft.com/office/drawing/2014/main" id="{EF406530-5255-50FD-E712-53B32C014D7C}"/>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598" name="Rectangle 29">
            <a:extLst>
              <a:ext uri="{FF2B5EF4-FFF2-40B4-BE49-F238E27FC236}">
                <a16:creationId xmlns:a16="http://schemas.microsoft.com/office/drawing/2014/main" id="{99AB2D02-3A12-CA86-C3A0-E6A7283FC85D}"/>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34</xdr:row>
      <xdr:rowOff>0</xdr:rowOff>
    </xdr:from>
    <xdr:to>
      <xdr:col>10</xdr:col>
      <xdr:colOff>0</xdr:colOff>
      <xdr:row>36</xdr:row>
      <xdr:rowOff>0</xdr:rowOff>
    </xdr:to>
    <xdr:grpSp>
      <xdr:nvGrpSpPr>
        <xdr:cNvPr id="11607" name="グループ化 3">
          <a:extLst>
            <a:ext uri="{FF2B5EF4-FFF2-40B4-BE49-F238E27FC236}">
              <a16:creationId xmlns:a16="http://schemas.microsoft.com/office/drawing/2014/main" id="{F6A0C2C9-B2CE-4C44-B80B-546AE4A7C4DA}"/>
            </a:ext>
          </a:extLst>
        </xdr:cNvPr>
        <xdr:cNvGrpSpPr>
          <a:grpSpLocks/>
        </xdr:cNvGrpSpPr>
      </xdr:nvGrpSpPr>
      <xdr:grpSpPr bwMode="auto">
        <a:xfrm>
          <a:off x="6172200" y="8029575"/>
          <a:ext cx="857250" cy="409575"/>
          <a:chOff x="6029325" y="1019175"/>
          <a:chExt cx="857250" cy="409575"/>
        </a:xfrm>
      </xdr:grpSpPr>
      <xdr:sp macro="" textlink="">
        <xdr:nvSpPr>
          <xdr:cNvPr id="11608" name="Rectangle 28">
            <a:extLst>
              <a:ext uri="{FF2B5EF4-FFF2-40B4-BE49-F238E27FC236}">
                <a16:creationId xmlns:a16="http://schemas.microsoft.com/office/drawing/2014/main" id="{18969A1F-8829-A01C-3B61-9DB34B4FB900}"/>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609" name="Rectangle 29">
            <a:extLst>
              <a:ext uri="{FF2B5EF4-FFF2-40B4-BE49-F238E27FC236}">
                <a16:creationId xmlns:a16="http://schemas.microsoft.com/office/drawing/2014/main" id="{0155C767-7308-4E93-FDC0-323F3677FD85}"/>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610" name="Rectangle 29">
            <a:extLst>
              <a:ext uri="{FF2B5EF4-FFF2-40B4-BE49-F238E27FC236}">
                <a16:creationId xmlns:a16="http://schemas.microsoft.com/office/drawing/2014/main" id="{C29A8F8F-2CAB-5712-580F-17A7DA23FFC9}"/>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64</xdr:row>
      <xdr:rowOff>0</xdr:rowOff>
    </xdr:from>
    <xdr:to>
      <xdr:col>10</xdr:col>
      <xdr:colOff>0</xdr:colOff>
      <xdr:row>66</xdr:row>
      <xdr:rowOff>0</xdr:rowOff>
    </xdr:to>
    <xdr:grpSp>
      <xdr:nvGrpSpPr>
        <xdr:cNvPr id="11619" name="グループ化 3">
          <a:extLst>
            <a:ext uri="{FF2B5EF4-FFF2-40B4-BE49-F238E27FC236}">
              <a16:creationId xmlns:a16="http://schemas.microsoft.com/office/drawing/2014/main" id="{EED09DC6-D026-48C2-A323-AA9DD3843CD0}"/>
            </a:ext>
          </a:extLst>
        </xdr:cNvPr>
        <xdr:cNvGrpSpPr>
          <a:grpSpLocks/>
        </xdr:cNvGrpSpPr>
      </xdr:nvGrpSpPr>
      <xdr:grpSpPr bwMode="auto">
        <a:xfrm>
          <a:off x="6172200" y="14849475"/>
          <a:ext cx="857250" cy="409575"/>
          <a:chOff x="6029325" y="1019175"/>
          <a:chExt cx="857250" cy="409575"/>
        </a:xfrm>
      </xdr:grpSpPr>
      <xdr:sp macro="" textlink="">
        <xdr:nvSpPr>
          <xdr:cNvPr id="11620" name="Rectangle 28">
            <a:extLst>
              <a:ext uri="{FF2B5EF4-FFF2-40B4-BE49-F238E27FC236}">
                <a16:creationId xmlns:a16="http://schemas.microsoft.com/office/drawing/2014/main" id="{0B24BCA1-E0EC-A6B1-AB58-15C06ADEBE2F}"/>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621" name="Rectangle 29">
            <a:extLst>
              <a:ext uri="{FF2B5EF4-FFF2-40B4-BE49-F238E27FC236}">
                <a16:creationId xmlns:a16="http://schemas.microsoft.com/office/drawing/2014/main" id="{0FBBA98C-D814-B379-43C5-1BE774DE4806}"/>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622" name="Rectangle 29">
            <a:extLst>
              <a:ext uri="{FF2B5EF4-FFF2-40B4-BE49-F238E27FC236}">
                <a16:creationId xmlns:a16="http://schemas.microsoft.com/office/drawing/2014/main" id="{D1506286-C8B9-0E8E-C741-0C1327A45268}"/>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64</xdr:row>
      <xdr:rowOff>0</xdr:rowOff>
    </xdr:from>
    <xdr:to>
      <xdr:col>10</xdr:col>
      <xdr:colOff>0</xdr:colOff>
      <xdr:row>66</xdr:row>
      <xdr:rowOff>0</xdr:rowOff>
    </xdr:to>
    <xdr:grpSp>
      <xdr:nvGrpSpPr>
        <xdr:cNvPr id="11627" name="グループ化 3">
          <a:extLst>
            <a:ext uri="{FF2B5EF4-FFF2-40B4-BE49-F238E27FC236}">
              <a16:creationId xmlns:a16="http://schemas.microsoft.com/office/drawing/2014/main" id="{E2372F2A-99B5-4F3E-A9A6-6A4CAFFCBA45}"/>
            </a:ext>
          </a:extLst>
        </xdr:cNvPr>
        <xdr:cNvGrpSpPr>
          <a:grpSpLocks/>
        </xdr:cNvGrpSpPr>
      </xdr:nvGrpSpPr>
      <xdr:grpSpPr bwMode="auto">
        <a:xfrm>
          <a:off x="6172200" y="14849475"/>
          <a:ext cx="857250" cy="409575"/>
          <a:chOff x="6029325" y="1019175"/>
          <a:chExt cx="857250" cy="409575"/>
        </a:xfrm>
      </xdr:grpSpPr>
      <xdr:sp macro="" textlink="">
        <xdr:nvSpPr>
          <xdr:cNvPr id="11628" name="Rectangle 28">
            <a:extLst>
              <a:ext uri="{FF2B5EF4-FFF2-40B4-BE49-F238E27FC236}">
                <a16:creationId xmlns:a16="http://schemas.microsoft.com/office/drawing/2014/main" id="{DE24FB1A-338D-153B-3C93-4183795D4F8F}"/>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629" name="Rectangle 29">
            <a:extLst>
              <a:ext uri="{FF2B5EF4-FFF2-40B4-BE49-F238E27FC236}">
                <a16:creationId xmlns:a16="http://schemas.microsoft.com/office/drawing/2014/main" id="{A74B199E-D92E-033E-9718-DC8FE21E5EB7}"/>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630" name="Rectangle 29">
            <a:extLst>
              <a:ext uri="{FF2B5EF4-FFF2-40B4-BE49-F238E27FC236}">
                <a16:creationId xmlns:a16="http://schemas.microsoft.com/office/drawing/2014/main" id="{B4FBC736-8976-7505-9A53-2326F462F2D2}"/>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94</xdr:row>
      <xdr:rowOff>0</xdr:rowOff>
    </xdr:from>
    <xdr:to>
      <xdr:col>10</xdr:col>
      <xdr:colOff>0</xdr:colOff>
      <xdr:row>96</xdr:row>
      <xdr:rowOff>0</xdr:rowOff>
    </xdr:to>
    <xdr:grpSp>
      <xdr:nvGrpSpPr>
        <xdr:cNvPr id="11631" name="グループ化 3">
          <a:extLst>
            <a:ext uri="{FF2B5EF4-FFF2-40B4-BE49-F238E27FC236}">
              <a16:creationId xmlns:a16="http://schemas.microsoft.com/office/drawing/2014/main" id="{676B680B-69CF-4D87-BB6E-2C87F11D607C}"/>
            </a:ext>
          </a:extLst>
        </xdr:cNvPr>
        <xdr:cNvGrpSpPr>
          <a:grpSpLocks/>
        </xdr:cNvGrpSpPr>
      </xdr:nvGrpSpPr>
      <xdr:grpSpPr bwMode="auto">
        <a:xfrm>
          <a:off x="6172200" y="21669375"/>
          <a:ext cx="857250" cy="409575"/>
          <a:chOff x="6029325" y="1019175"/>
          <a:chExt cx="857250" cy="409575"/>
        </a:xfrm>
      </xdr:grpSpPr>
      <xdr:sp macro="" textlink="">
        <xdr:nvSpPr>
          <xdr:cNvPr id="11632" name="Rectangle 28">
            <a:extLst>
              <a:ext uri="{FF2B5EF4-FFF2-40B4-BE49-F238E27FC236}">
                <a16:creationId xmlns:a16="http://schemas.microsoft.com/office/drawing/2014/main" id="{85585525-9C54-CB5E-AEE1-0DBA5A4227A6}"/>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633" name="Rectangle 29">
            <a:extLst>
              <a:ext uri="{FF2B5EF4-FFF2-40B4-BE49-F238E27FC236}">
                <a16:creationId xmlns:a16="http://schemas.microsoft.com/office/drawing/2014/main" id="{7D1A2337-3888-02FF-3701-D0A8356C77E4}"/>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634" name="Rectangle 29">
            <a:extLst>
              <a:ext uri="{FF2B5EF4-FFF2-40B4-BE49-F238E27FC236}">
                <a16:creationId xmlns:a16="http://schemas.microsoft.com/office/drawing/2014/main" id="{FB354366-006A-505C-2EC5-7450BFF6A1D1}"/>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154</xdr:row>
      <xdr:rowOff>0</xdr:rowOff>
    </xdr:from>
    <xdr:to>
      <xdr:col>10</xdr:col>
      <xdr:colOff>0</xdr:colOff>
      <xdr:row>156</xdr:row>
      <xdr:rowOff>0</xdr:rowOff>
    </xdr:to>
    <xdr:grpSp>
      <xdr:nvGrpSpPr>
        <xdr:cNvPr id="11655" name="グループ化 3">
          <a:extLst>
            <a:ext uri="{FF2B5EF4-FFF2-40B4-BE49-F238E27FC236}">
              <a16:creationId xmlns:a16="http://schemas.microsoft.com/office/drawing/2014/main" id="{1215A361-52A6-48BA-A660-B96FCF2B23BA}"/>
            </a:ext>
          </a:extLst>
        </xdr:cNvPr>
        <xdr:cNvGrpSpPr>
          <a:grpSpLocks/>
        </xdr:cNvGrpSpPr>
      </xdr:nvGrpSpPr>
      <xdr:grpSpPr bwMode="auto">
        <a:xfrm>
          <a:off x="6172200" y="35309175"/>
          <a:ext cx="857250" cy="409575"/>
          <a:chOff x="6029325" y="1019175"/>
          <a:chExt cx="857250" cy="409575"/>
        </a:xfrm>
      </xdr:grpSpPr>
      <xdr:sp macro="" textlink="">
        <xdr:nvSpPr>
          <xdr:cNvPr id="11656" name="Rectangle 28">
            <a:extLst>
              <a:ext uri="{FF2B5EF4-FFF2-40B4-BE49-F238E27FC236}">
                <a16:creationId xmlns:a16="http://schemas.microsoft.com/office/drawing/2014/main" id="{4A77DB83-94FB-A2B1-F1E9-B19DA07326B7}"/>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657" name="Rectangle 29">
            <a:extLst>
              <a:ext uri="{FF2B5EF4-FFF2-40B4-BE49-F238E27FC236}">
                <a16:creationId xmlns:a16="http://schemas.microsoft.com/office/drawing/2014/main" id="{42FCBC10-43F1-E162-2215-DE8D0AC5C349}"/>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658" name="Rectangle 29">
            <a:extLst>
              <a:ext uri="{FF2B5EF4-FFF2-40B4-BE49-F238E27FC236}">
                <a16:creationId xmlns:a16="http://schemas.microsoft.com/office/drawing/2014/main" id="{6556487A-8EF2-3A8B-3B31-32BBF119BCD9}"/>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184</xdr:row>
      <xdr:rowOff>0</xdr:rowOff>
    </xdr:from>
    <xdr:to>
      <xdr:col>10</xdr:col>
      <xdr:colOff>0</xdr:colOff>
      <xdr:row>186</xdr:row>
      <xdr:rowOff>0</xdr:rowOff>
    </xdr:to>
    <xdr:grpSp>
      <xdr:nvGrpSpPr>
        <xdr:cNvPr id="11659" name="グループ化 3">
          <a:extLst>
            <a:ext uri="{FF2B5EF4-FFF2-40B4-BE49-F238E27FC236}">
              <a16:creationId xmlns:a16="http://schemas.microsoft.com/office/drawing/2014/main" id="{8054F16A-022D-4AAC-A125-73EFD5F81487}"/>
            </a:ext>
          </a:extLst>
        </xdr:cNvPr>
        <xdr:cNvGrpSpPr>
          <a:grpSpLocks/>
        </xdr:cNvGrpSpPr>
      </xdr:nvGrpSpPr>
      <xdr:grpSpPr bwMode="auto">
        <a:xfrm>
          <a:off x="6172200" y="42129075"/>
          <a:ext cx="857250" cy="409575"/>
          <a:chOff x="6029325" y="1019175"/>
          <a:chExt cx="857250" cy="409575"/>
        </a:xfrm>
      </xdr:grpSpPr>
      <xdr:sp macro="" textlink="">
        <xdr:nvSpPr>
          <xdr:cNvPr id="11660" name="Rectangle 28">
            <a:extLst>
              <a:ext uri="{FF2B5EF4-FFF2-40B4-BE49-F238E27FC236}">
                <a16:creationId xmlns:a16="http://schemas.microsoft.com/office/drawing/2014/main" id="{033F5934-20F4-4447-EFB9-CF1EBC4F96E9}"/>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661" name="Rectangle 29">
            <a:extLst>
              <a:ext uri="{FF2B5EF4-FFF2-40B4-BE49-F238E27FC236}">
                <a16:creationId xmlns:a16="http://schemas.microsoft.com/office/drawing/2014/main" id="{C550BFCD-44FD-456E-EAEB-03BFEBB89A20}"/>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662" name="Rectangle 29">
            <a:extLst>
              <a:ext uri="{FF2B5EF4-FFF2-40B4-BE49-F238E27FC236}">
                <a16:creationId xmlns:a16="http://schemas.microsoft.com/office/drawing/2014/main" id="{2DBE86DF-8F93-9228-6ECA-F58A1300B56A}"/>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214</xdr:row>
      <xdr:rowOff>0</xdr:rowOff>
    </xdr:from>
    <xdr:to>
      <xdr:col>10</xdr:col>
      <xdr:colOff>0</xdr:colOff>
      <xdr:row>216</xdr:row>
      <xdr:rowOff>0</xdr:rowOff>
    </xdr:to>
    <xdr:grpSp>
      <xdr:nvGrpSpPr>
        <xdr:cNvPr id="11663" name="グループ化 3">
          <a:extLst>
            <a:ext uri="{FF2B5EF4-FFF2-40B4-BE49-F238E27FC236}">
              <a16:creationId xmlns:a16="http://schemas.microsoft.com/office/drawing/2014/main" id="{E41D115C-5332-4109-A556-807139D466E0}"/>
            </a:ext>
          </a:extLst>
        </xdr:cNvPr>
        <xdr:cNvGrpSpPr>
          <a:grpSpLocks/>
        </xdr:cNvGrpSpPr>
      </xdr:nvGrpSpPr>
      <xdr:grpSpPr bwMode="auto">
        <a:xfrm>
          <a:off x="6172200" y="48948975"/>
          <a:ext cx="857250" cy="409575"/>
          <a:chOff x="6029325" y="1019175"/>
          <a:chExt cx="857250" cy="409575"/>
        </a:xfrm>
      </xdr:grpSpPr>
      <xdr:sp macro="" textlink="">
        <xdr:nvSpPr>
          <xdr:cNvPr id="11664" name="Rectangle 28">
            <a:extLst>
              <a:ext uri="{FF2B5EF4-FFF2-40B4-BE49-F238E27FC236}">
                <a16:creationId xmlns:a16="http://schemas.microsoft.com/office/drawing/2014/main" id="{0CEAC939-0FE8-7523-FFCF-6B8720AEC864}"/>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665" name="Rectangle 29">
            <a:extLst>
              <a:ext uri="{FF2B5EF4-FFF2-40B4-BE49-F238E27FC236}">
                <a16:creationId xmlns:a16="http://schemas.microsoft.com/office/drawing/2014/main" id="{890358DC-6480-6016-2E3D-BB9CFB563E17}"/>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666" name="Rectangle 29">
            <a:extLst>
              <a:ext uri="{FF2B5EF4-FFF2-40B4-BE49-F238E27FC236}">
                <a16:creationId xmlns:a16="http://schemas.microsoft.com/office/drawing/2014/main" id="{1FA59979-1DF4-A7C7-FB6C-E82D55F9D95E}"/>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244</xdr:row>
      <xdr:rowOff>0</xdr:rowOff>
    </xdr:from>
    <xdr:to>
      <xdr:col>10</xdr:col>
      <xdr:colOff>0</xdr:colOff>
      <xdr:row>246</xdr:row>
      <xdr:rowOff>0</xdr:rowOff>
    </xdr:to>
    <xdr:grpSp>
      <xdr:nvGrpSpPr>
        <xdr:cNvPr id="11667" name="グループ化 3">
          <a:extLst>
            <a:ext uri="{FF2B5EF4-FFF2-40B4-BE49-F238E27FC236}">
              <a16:creationId xmlns:a16="http://schemas.microsoft.com/office/drawing/2014/main" id="{E8F6C310-66E3-4912-AFC7-D776AA40430C}"/>
            </a:ext>
          </a:extLst>
        </xdr:cNvPr>
        <xdr:cNvGrpSpPr>
          <a:grpSpLocks/>
        </xdr:cNvGrpSpPr>
      </xdr:nvGrpSpPr>
      <xdr:grpSpPr bwMode="auto">
        <a:xfrm>
          <a:off x="6172200" y="55768875"/>
          <a:ext cx="857250" cy="409575"/>
          <a:chOff x="6029325" y="1019175"/>
          <a:chExt cx="857250" cy="409575"/>
        </a:xfrm>
      </xdr:grpSpPr>
      <xdr:sp macro="" textlink="">
        <xdr:nvSpPr>
          <xdr:cNvPr id="11668" name="Rectangle 28">
            <a:extLst>
              <a:ext uri="{FF2B5EF4-FFF2-40B4-BE49-F238E27FC236}">
                <a16:creationId xmlns:a16="http://schemas.microsoft.com/office/drawing/2014/main" id="{101080C1-B590-36D6-9DAE-555D5800442D}"/>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669" name="Rectangle 29">
            <a:extLst>
              <a:ext uri="{FF2B5EF4-FFF2-40B4-BE49-F238E27FC236}">
                <a16:creationId xmlns:a16="http://schemas.microsoft.com/office/drawing/2014/main" id="{9391F905-A99C-E654-2925-79B3152D6F58}"/>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670" name="Rectangle 29">
            <a:extLst>
              <a:ext uri="{FF2B5EF4-FFF2-40B4-BE49-F238E27FC236}">
                <a16:creationId xmlns:a16="http://schemas.microsoft.com/office/drawing/2014/main" id="{4971C312-95BA-6198-9424-0A2F1EB7B2C6}"/>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274</xdr:row>
      <xdr:rowOff>0</xdr:rowOff>
    </xdr:from>
    <xdr:to>
      <xdr:col>10</xdr:col>
      <xdr:colOff>0</xdr:colOff>
      <xdr:row>276</xdr:row>
      <xdr:rowOff>0</xdr:rowOff>
    </xdr:to>
    <xdr:grpSp>
      <xdr:nvGrpSpPr>
        <xdr:cNvPr id="11671" name="グループ化 3">
          <a:extLst>
            <a:ext uri="{FF2B5EF4-FFF2-40B4-BE49-F238E27FC236}">
              <a16:creationId xmlns:a16="http://schemas.microsoft.com/office/drawing/2014/main" id="{4F832A67-569F-434D-8D5F-C47D14A71C08}"/>
            </a:ext>
          </a:extLst>
        </xdr:cNvPr>
        <xdr:cNvGrpSpPr>
          <a:grpSpLocks/>
        </xdr:cNvGrpSpPr>
      </xdr:nvGrpSpPr>
      <xdr:grpSpPr bwMode="auto">
        <a:xfrm>
          <a:off x="6172200" y="62588775"/>
          <a:ext cx="857250" cy="409575"/>
          <a:chOff x="6029325" y="1019175"/>
          <a:chExt cx="857250" cy="409575"/>
        </a:xfrm>
      </xdr:grpSpPr>
      <xdr:sp macro="" textlink="">
        <xdr:nvSpPr>
          <xdr:cNvPr id="11672" name="Rectangle 28">
            <a:extLst>
              <a:ext uri="{FF2B5EF4-FFF2-40B4-BE49-F238E27FC236}">
                <a16:creationId xmlns:a16="http://schemas.microsoft.com/office/drawing/2014/main" id="{28338720-334F-5F24-E249-A2E6AFBE3693}"/>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673" name="Rectangle 29">
            <a:extLst>
              <a:ext uri="{FF2B5EF4-FFF2-40B4-BE49-F238E27FC236}">
                <a16:creationId xmlns:a16="http://schemas.microsoft.com/office/drawing/2014/main" id="{9F5548FD-E569-B591-8746-AF7BE531EEBE}"/>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674" name="Rectangle 29">
            <a:extLst>
              <a:ext uri="{FF2B5EF4-FFF2-40B4-BE49-F238E27FC236}">
                <a16:creationId xmlns:a16="http://schemas.microsoft.com/office/drawing/2014/main" id="{97DFEAC5-BD42-D63A-D0DD-26195B093FF1}"/>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304</xdr:row>
      <xdr:rowOff>0</xdr:rowOff>
    </xdr:from>
    <xdr:to>
      <xdr:col>8</xdr:col>
      <xdr:colOff>0</xdr:colOff>
      <xdr:row>306</xdr:row>
      <xdr:rowOff>0</xdr:rowOff>
    </xdr:to>
    <xdr:grpSp>
      <xdr:nvGrpSpPr>
        <xdr:cNvPr id="11648" name="グループ化 4">
          <a:extLst>
            <a:ext uri="{FF2B5EF4-FFF2-40B4-BE49-F238E27FC236}">
              <a16:creationId xmlns:a16="http://schemas.microsoft.com/office/drawing/2014/main" id="{6FC6B262-074D-4671-82AF-7F1630710BB3}"/>
            </a:ext>
          </a:extLst>
        </xdr:cNvPr>
        <xdr:cNvGrpSpPr>
          <a:grpSpLocks/>
        </xdr:cNvGrpSpPr>
      </xdr:nvGrpSpPr>
      <xdr:grpSpPr bwMode="auto">
        <a:xfrm>
          <a:off x="4114800" y="69408675"/>
          <a:ext cx="1371600" cy="409575"/>
          <a:chOff x="3981450" y="1019175"/>
          <a:chExt cx="1428750" cy="409575"/>
        </a:xfrm>
      </xdr:grpSpPr>
      <xdr:sp macro="" textlink="">
        <xdr:nvSpPr>
          <xdr:cNvPr id="11649" name="Rectangle 23">
            <a:extLst>
              <a:ext uri="{FF2B5EF4-FFF2-40B4-BE49-F238E27FC236}">
                <a16:creationId xmlns:a16="http://schemas.microsoft.com/office/drawing/2014/main" id="{CA58390B-D146-28A9-EBCF-3546D741AD88}"/>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650" name="Rectangle 24">
            <a:extLst>
              <a:ext uri="{FF2B5EF4-FFF2-40B4-BE49-F238E27FC236}">
                <a16:creationId xmlns:a16="http://schemas.microsoft.com/office/drawing/2014/main" id="{DC5FABA5-BF46-7850-8FC9-4DF0944A328B}"/>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651" name="Rectangle 25">
            <a:extLst>
              <a:ext uri="{FF2B5EF4-FFF2-40B4-BE49-F238E27FC236}">
                <a16:creationId xmlns:a16="http://schemas.microsoft.com/office/drawing/2014/main" id="{6CEDB565-C373-8B1F-2123-17368CD1573B}"/>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652" name="Rectangle 26">
            <a:extLst>
              <a:ext uri="{FF2B5EF4-FFF2-40B4-BE49-F238E27FC236}">
                <a16:creationId xmlns:a16="http://schemas.microsoft.com/office/drawing/2014/main" id="{6438863C-476C-FF7C-5BAA-84EEBC677074}"/>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653" name="Rectangle 27">
            <a:extLst>
              <a:ext uri="{FF2B5EF4-FFF2-40B4-BE49-F238E27FC236}">
                <a16:creationId xmlns:a16="http://schemas.microsoft.com/office/drawing/2014/main" id="{80B00527-D1E4-E070-02FE-19EB00384F57}"/>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304</xdr:row>
      <xdr:rowOff>0</xdr:rowOff>
    </xdr:from>
    <xdr:to>
      <xdr:col>10</xdr:col>
      <xdr:colOff>0</xdr:colOff>
      <xdr:row>306</xdr:row>
      <xdr:rowOff>0</xdr:rowOff>
    </xdr:to>
    <xdr:grpSp>
      <xdr:nvGrpSpPr>
        <xdr:cNvPr id="11654" name="グループ化 3">
          <a:extLst>
            <a:ext uri="{FF2B5EF4-FFF2-40B4-BE49-F238E27FC236}">
              <a16:creationId xmlns:a16="http://schemas.microsoft.com/office/drawing/2014/main" id="{072338E6-DD58-4514-AFA2-A6B06EE76244}"/>
            </a:ext>
          </a:extLst>
        </xdr:cNvPr>
        <xdr:cNvGrpSpPr>
          <a:grpSpLocks/>
        </xdr:cNvGrpSpPr>
      </xdr:nvGrpSpPr>
      <xdr:grpSpPr bwMode="auto">
        <a:xfrm>
          <a:off x="6172200" y="69408675"/>
          <a:ext cx="857250" cy="409575"/>
          <a:chOff x="6029325" y="1019175"/>
          <a:chExt cx="857250" cy="409575"/>
        </a:xfrm>
      </xdr:grpSpPr>
      <xdr:sp macro="" textlink="">
        <xdr:nvSpPr>
          <xdr:cNvPr id="11675" name="Rectangle 28">
            <a:extLst>
              <a:ext uri="{FF2B5EF4-FFF2-40B4-BE49-F238E27FC236}">
                <a16:creationId xmlns:a16="http://schemas.microsoft.com/office/drawing/2014/main" id="{FCF20377-5C9E-9553-8681-5BEA11CEBA14}"/>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676" name="Rectangle 29">
            <a:extLst>
              <a:ext uri="{FF2B5EF4-FFF2-40B4-BE49-F238E27FC236}">
                <a16:creationId xmlns:a16="http://schemas.microsoft.com/office/drawing/2014/main" id="{BE7520B9-6D1D-12E1-52E0-E8B77D4234E4}"/>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677" name="Rectangle 29">
            <a:extLst>
              <a:ext uri="{FF2B5EF4-FFF2-40B4-BE49-F238E27FC236}">
                <a16:creationId xmlns:a16="http://schemas.microsoft.com/office/drawing/2014/main" id="{87AEB2DA-AD91-618B-10CE-39C661E7A802}"/>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334</xdr:row>
      <xdr:rowOff>0</xdr:rowOff>
    </xdr:from>
    <xdr:to>
      <xdr:col>8</xdr:col>
      <xdr:colOff>0</xdr:colOff>
      <xdr:row>336</xdr:row>
      <xdr:rowOff>0</xdr:rowOff>
    </xdr:to>
    <xdr:grpSp>
      <xdr:nvGrpSpPr>
        <xdr:cNvPr id="11678" name="グループ化 4">
          <a:extLst>
            <a:ext uri="{FF2B5EF4-FFF2-40B4-BE49-F238E27FC236}">
              <a16:creationId xmlns:a16="http://schemas.microsoft.com/office/drawing/2014/main" id="{ED3D3587-3C89-45F3-95A8-4D2CCAC2AB89}"/>
            </a:ext>
          </a:extLst>
        </xdr:cNvPr>
        <xdr:cNvGrpSpPr>
          <a:grpSpLocks/>
        </xdr:cNvGrpSpPr>
      </xdr:nvGrpSpPr>
      <xdr:grpSpPr bwMode="auto">
        <a:xfrm>
          <a:off x="4114800" y="76228575"/>
          <a:ext cx="1371600" cy="409575"/>
          <a:chOff x="3981450" y="1019175"/>
          <a:chExt cx="1428750" cy="409575"/>
        </a:xfrm>
      </xdr:grpSpPr>
      <xdr:sp macro="" textlink="">
        <xdr:nvSpPr>
          <xdr:cNvPr id="11679" name="Rectangle 23">
            <a:extLst>
              <a:ext uri="{FF2B5EF4-FFF2-40B4-BE49-F238E27FC236}">
                <a16:creationId xmlns:a16="http://schemas.microsoft.com/office/drawing/2014/main" id="{5FB80B0D-7951-68B1-DBAD-902E0ECFA7D7}"/>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680" name="Rectangle 24">
            <a:extLst>
              <a:ext uri="{FF2B5EF4-FFF2-40B4-BE49-F238E27FC236}">
                <a16:creationId xmlns:a16="http://schemas.microsoft.com/office/drawing/2014/main" id="{A3184FAF-A1B2-2856-903D-F8EB9115B0DF}"/>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681" name="Rectangle 25">
            <a:extLst>
              <a:ext uri="{FF2B5EF4-FFF2-40B4-BE49-F238E27FC236}">
                <a16:creationId xmlns:a16="http://schemas.microsoft.com/office/drawing/2014/main" id="{68A27BF0-11D5-5DB9-2D62-8024EF4424A5}"/>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682" name="Rectangle 26">
            <a:extLst>
              <a:ext uri="{FF2B5EF4-FFF2-40B4-BE49-F238E27FC236}">
                <a16:creationId xmlns:a16="http://schemas.microsoft.com/office/drawing/2014/main" id="{1C7A0678-A671-E80D-8D43-C48F9CB41D02}"/>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683" name="Rectangle 27">
            <a:extLst>
              <a:ext uri="{FF2B5EF4-FFF2-40B4-BE49-F238E27FC236}">
                <a16:creationId xmlns:a16="http://schemas.microsoft.com/office/drawing/2014/main" id="{E64A9513-F08B-070C-EB13-AF9AF1B26247}"/>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334</xdr:row>
      <xdr:rowOff>0</xdr:rowOff>
    </xdr:from>
    <xdr:to>
      <xdr:col>10</xdr:col>
      <xdr:colOff>0</xdr:colOff>
      <xdr:row>336</xdr:row>
      <xdr:rowOff>0</xdr:rowOff>
    </xdr:to>
    <xdr:grpSp>
      <xdr:nvGrpSpPr>
        <xdr:cNvPr id="11684" name="グループ化 3">
          <a:extLst>
            <a:ext uri="{FF2B5EF4-FFF2-40B4-BE49-F238E27FC236}">
              <a16:creationId xmlns:a16="http://schemas.microsoft.com/office/drawing/2014/main" id="{130C9865-B89E-475D-AA75-065AC1574806}"/>
            </a:ext>
          </a:extLst>
        </xdr:cNvPr>
        <xdr:cNvGrpSpPr>
          <a:grpSpLocks/>
        </xdr:cNvGrpSpPr>
      </xdr:nvGrpSpPr>
      <xdr:grpSpPr bwMode="auto">
        <a:xfrm>
          <a:off x="6172200" y="76228575"/>
          <a:ext cx="857250" cy="409575"/>
          <a:chOff x="6029325" y="1019175"/>
          <a:chExt cx="857250" cy="409575"/>
        </a:xfrm>
      </xdr:grpSpPr>
      <xdr:sp macro="" textlink="">
        <xdr:nvSpPr>
          <xdr:cNvPr id="11685" name="Rectangle 28">
            <a:extLst>
              <a:ext uri="{FF2B5EF4-FFF2-40B4-BE49-F238E27FC236}">
                <a16:creationId xmlns:a16="http://schemas.microsoft.com/office/drawing/2014/main" id="{EE222206-D459-FB68-290D-AF04528920D7}"/>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686" name="Rectangle 29">
            <a:extLst>
              <a:ext uri="{FF2B5EF4-FFF2-40B4-BE49-F238E27FC236}">
                <a16:creationId xmlns:a16="http://schemas.microsoft.com/office/drawing/2014/main" id="{3EFB7B02-F5AE-451E-FFB7-C5351E9C6384}"/>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687" name="Rectangle 29">
            <a:extLst>
              <a:ext uri="{FF2B5EF4-FFF2-40B4-BE49-F238E27FC236}">
                <a16:creationId xmlns:a16="http://schemas.microsoft.com/office/drawing/2014/main" id="{914134D0-B18E-A477-6D9D-74A967928874}"/>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364</xdr:row>
      <xdr:rowOff>0</xdr:rowOff>
    </xdr:from>
    <xdr:to>
      <xdr:col>8</xdr:col>
      <xdr:colOff>0</xdr:colOff>
      <xdr:row>366</xdr:row>
      <xdr:rowOff>0</xdr:rowOff>
    </xdr:to>
    <xdr:grpSp>
      <xdr:nvGrpSpPr>
        <xdr:cNvPr id="11688" name="グループ化 4">
          <a:extLst>
            <a:ext uri="{FF2B5EF4-FFF2-40B4-BE49-F238E27FC236}">
              <a16:creationId xmlns:a16="http://schemas.microsoft.com/office/drawing/2014/main" id="{3606087C-DAC8-46D1-959F-C4C69867A49B}"/>
            </a:ext>
          </a:extLst>
        </xdr:cNvPr>
        <xdr:cNvGrpSpPr>
          <a:grpSpLocks/>
        </xdr:cNvGrpSpPr>
      </xdr:nvGrpSpPr>
      <xdr:grpSpPr bwMode="auto">
        <a:xfrm>
          <a:off x="4114800" y="83048475"/>
          <a:ext cx="1371600" cy="409575"/>
          <a:chOff x="3981450" y="1019175"/>
          <a:chExt cx="1428750" cy="409575"/>
        </a:xfrm>
      </xdr:grpSpPr>
      <xdr:sp macro="" textlink="">
        <xdr:nvSpPr>
          <xdr:cNvPr id="11689" name="Rectangle 23">
            <a:extLst>
              <a:ext uri="{FF2B5EF4-FFF2-40B4-BE49-F238E27FC236}">
                <a16:creationId xmlns:a16="http://schemas.microsoft.com/office/drawing/2014/main" id="{90589E24-8961-BAB9-4CBA-643E22A6BC39}"/>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690" name="Rectangle 24">
            <a:extLst>
              <a:ext uri="{FF2B5EF4-FFF2-40B4-BE49-F238E27FC236}">
                <a16:creationId xmlns:a16="http://schemas.microsoft.com/office/drawing/2014/main" id="{8FE072B4-F0FA-8E54-E9FA-DB6C9EC4C920}"/>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691" name="Rectangle 25">
            <a:extLst>
              <a:ext uri="{FF2B5EF4-FFF2-40B4-BE49-F238E27FC236}">
                <a16:creationId xmlns:a16="http://schemas.microsoft.com/office/drawing/2014/main" id="{8DD9E74C-253B-B0CF-05A8-0F2C3DB7DE9E}"/>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692" name="Rectangle 26">
            <a:extLst>
              <a:ext uri="{FF2B5EF4-FFF2-40B4-BE49-F238E27FC236}">
                <a16:creationId xmlns:a16="http://schemas.microsoft.com/office/drawing/2014/main" id="{BAD16765-83A7-CA75-A31B-3EB122A49C31}"/>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693" name="Rectangle 27">
            <a:extLst>
              <a:ext uri="{FF2B5EF4-FFF2-40B4-BE49-F238E27FC236}">
                <a16:creationId xmlns:a16="http://schemas.microsoft.com/office/drawing/2014/main" id="{F96C40DE-713C-5A48-ABFD-85C1311885AB}"/>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364</xdr:row>
      <xdr:rowOff>0</xdr:rowOff>
    </xdr:from>
    <xdr:to>
      <xdr:col>10</xdr:col>
      <xdr:colOff>0</xdr:colOff>
      <xdr:row>366</xdr:row>
      <xdr:rowOff>0</xdr:rowOff>
    </xdr:to>
    <xdr:grpSp>
      <xdr:nvGrpSpPr>
        <xdr:cNvPr id="11694" name="グループ化 3">
          <a:extLst>
            <a:ext uri="{FF2B5EF4-FFF2-40B4-BE49-F238E27FC236}">
              <a16:creationId xmlns:a16="http://schemas.microsoft.com/office/drawing/2014/main" id="{EE0EDD0B-13F3-4747-8277-0C91A8ECAEE1}"/>
            </a:ext>
          </a:extLst>
        </xdr:cNvPr>
        <xdr:cNvGrpSpPr>
          <a:grpSpLocks/>
        </xdr:cNvGrpSpPr>
      </xdr:nvGrpSpPr>
      <xdr:grpSpPr bwMode="auto">
        <a:xfrm>
          <a:off x="6172200" y="83048475"/>
          <a:ext cx="857250" cy="409575"/>
          <a:chOff x="6029325" y="1019175"/>
          <a:chExt cx="857250" cy="409575"/>
        </a:xfrm>
      </xdr:grpSpPr>
      <xdr:sp macro="" textlink="">
        <xdr:nvSpPr>
          <xdr:cNvPr id="11695" name="Rectangle 28">
            <a:extLst>
              <a:ext uri="{FF2B5EF4-FFF2-40B4-BE49-F238E27FC236}">
                <a16:creationId xmlns:a16="http://schemas.microsoft.com/office/drawing/2014/main" id="{293DE075-3DCC-49B1-1739-927A9444BFD6}"/>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696" name="Rectangle 29">
            <a:extLst>
              <a:ext uri="{FF2B5EF4-FFF2-40B4-BE49-F238E27FC236}">
                <a16:creationId xmlns:a16="http://schemas.microsoft.com/office/drawing/2014/main" id="{A92264E7-A98C-5F2C-05F4-93F2593D43B6}"/>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697" name="Rectangle 29">
            <a:extLst>
              <a:ext uri="{FF2B5EF4-FFF2-40B4-BE49-F238E27FC236}">
                <a16:creationId xmlns:a16="http://schemas.microsoft.com/office/drawing/2014/main" id="{673BBE53-EE47-433F-E857-6985C15C22A2}"/>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304</xdr:row>
      <xdr:rowOff>0</xdr:rowOff>
    </xdr:from>
    <xdr:to>
      <xdr:col>8</xdr:col>
      <xdr:colOff>0</xdr:colOff>
      <xdr:row>306</xdr:row>
      <xdr:rowOff>0</xdr:rowOff>
    </xdr:to>
    <xdr:grpSp>
      <xdr:nvGrpSpPr>
        <xdr:cNvPr id="11698" name="グループ化 4">
          <a:extLst>
            <a:ext uri="{FF2B5EF4-FFF2-40B4-BE49-F238E27FC236}">
              <a16:creationId xmlns:a16="http://schemas.microsoft.com/office/drawing/2014/main" id="{8F0B8DEF-66E6-429D-B76A-8BDF6A483831}"/>
            </a:ext>
          </a:extLst>
        </xdr:cNvPr>
        <xdr:cNvGrpSpPr>
          <a:grpSpLocks/>
        </xdr:cNvGrpSpPr>
      </xdr:nvGrpSpPr>
      <xdr:grpSpPr bwMode="auto">
        <a:xfrm>
          <a:off x="4114800" y="69408675"/>
          <a:ext cx="1371600" cy="409575"/>
          <a:chOff x="3981450" y="1019175"/>
          <a:chExt cx="1428750" cy="409575"/>
        </a:xfrm>
      </xdr:grpSpPr>
      <xdr:sp macro="" textlink="">
        <xdr:nvSpPr>
          <xdr:cNvPr id="11699" name="Rectangle 23">
            <a:extLst>
              <a:ext uri="{FF2B5EF4-FFF2-40B4-BE49-F238E27FC236}">
                <a16:creationId xmlns:a16="http://schemas.microsoft.com/office/drawing/2014/main" id="{75AFA6BE-1929-17B2-02D8-0FDC42530E84}"/>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700" name="Rectangle 24">
            <a:extLst>
              <a:ext uri="{FF2B5EF4-FFF2-40B4-BE49-F238E27FC236}">
                <a16:creationId xmlns:a16="http://schemas.microsoft.com/office/drawing/2014/main" id="{0C5BC6B1-4DCA-17E7-B241-FAFB0479B07E}"/>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701" name="Rectangle 25">
            <a:extLst>
              <a:ext uri="{FF2B5EF4-FFF2-40B4-BE49-F238E27FC236}">
                <a16:creationId xmlns:a16="http://schemas.microsoft.com/office/drawing/2014/main" id="{A9378E0F-33F4-C123-472C-0769034A4AC3}"/>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702" name="Rectangle 26">
            <a:extLst>
              <a:ext uri="{FF2B5EF4-FFF2-40B4-BE49-F238E27FC236}">
                <a16:creationId xmlns:a16="http://schemas.microsoft.com/office/drawing/2014/main" id="{B1B7D57C-469B-DC7C-64B4-C6704269F652}"/>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703" name="Rectangle 27">
            <a:extLst>
              <a:ext uri="{FF2B5EF4-FFF2-40B4-BE49-F238E27FC236}">
                <a16:creationId xmlns:a16="http://schemas.microsoft.com/office/drawing/2014/main" id="{302EA12E-B810-9435-310F-10D32DAECE39}"/>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304</xdr:row>
      <xdr:rowOff>0</xdr:rowOff>
    </xdr:from>
    <xdr:to>
      <xdr:col>10</xdr:col>
      <xdr:colOff>0</xdr:colOff>
      <xdr:row>306</xdr:row>
      <xdr:rowOff>0</xdr:rowOff>
    </xdr:to>
    <xdr:grpSp>
      <xdr:nvGrpSpPr>
        <xdr:cNvPr id="11704" name="グループ化 3">
          <a:extLst>
            <a:ext uri="{FF2B5EF4-FFF2-40B4-BE49-F238E27FC236}">
              <a16:creationId xmlns:a16="http://schemas.microsoft.com/office/drawing/2014/main" id="{3117188A-2C54-4AA6-AD28-E82532A46E93}"/>
            </a:ext>
          </a:extLst>
        </xdr:cNvPr>
        <xdr:cNvGrpSpPr>
          <a:grpSpLocks/>
        </xdr:cNvGrpSpPr>
      </xdr:nvGrpSpPr>
      <xdr:grpSpPr bwMode="auto">
        <a:xfrm>
          <a:off x="6172200" y="69408675"/>
          <a:ext cx="857250" cy="409575"/>
          <a:chOff x="6029325" y="1019175"/>
          <a:chExt cx="857250" cy="409575"/>
        </a:xfrm>
      </xdr:grpSpPr>
      <xdr:sp macro="" textlink="">
        <xdr:nvSpPr>
          <xdr:cNvPr id="11705" name="Rectangle 28">
            <a:extLst>
              <a:ext uri="{FF2B5EF4-FFF2-40B4-BE49-F238E27FC236}">
                <a16:creationId xmlns:a16="http://schemas.microsoft.com/office/drawing/2014/main" id="{592605D1-26F8-EB64-C5E4-989856C0FEA5}"/>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706" name="Rectangle 29">
            <a:extLst>
              <a:ext uri="{FF2B5EF4-FFF2-40B4-BE49-F238E27FC236}">
                <a16:creationId xmlns:a16="http://schemas.microsoft.com/office/drawing/2014/main" id="{C2BE40B6-48DF-60E8-2962-74D7C999A35B}"/>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707" name="Rectangle 29">
            <a:extLst>
              <a:ext uri="{FF2B5EF4-FFF2-40B4-BE49-F238E27FC236}">
                <a16:creationId xmlns:a16="http://schemas.microsoft.com/office/drawing/2014/main" id="{8D6E0CC0-F12C-43E3-E59A-706F874AFCA3}"/>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304</xdr:row>
      <xdr:rowOff>0</xdr:rowOff>
    </xdr:from>
    <xdr:to>
      <xdr:col>8</xdr:col>
      <xdr:colOff>0</xdr:colOff>
      <xdr:row>306</xdr:row>
      <xdr:rowOff>0</xdr:rowOff>
    </xdr:to>
    <xdr:grpSp>
      <xdr:nvGrpSpPr>
        <xdr:cNvPr id="11708" name="グループ化 4">
          <a:extLst>
            <a:ext uri="{FF2B5EF4-FFF2-40B4-BE49-F238E27FC236}">
              <a16:creationId xmlns:a16="http://schemas.microsoft.com/office/drawing/2014/main" id="{A1AD4A49-2FFE-478B-85AB-396DB8B4389B}"/>
            </a:ext>
          </a:extLst>
        </xdr:cNvPr>
        <xdr:cNvGrpSpPr>
          <a:grpSpLocks/>
        </xdr:cNvGrpSpPr>
      </xdr:nvGrpSpPr>
      <xdr:grpSpPr bwMode="auto">
        <a:xfrm>
          <a:off x="4114800" y="69408675"/>
          <a:ext cx="1371600" cy="409575"/>
          <a:chOff x="3981450" y="1019175"/>
          <a:chExt cx="1428750" cy="409575"/>
        </a:xfrm>
      </xdr:grpSpPr>
      <xdr:sp macro="" textlink="">
        <xdr:nvSpPr>
          <xdr:cNvPr id="11709" name="Rectangle 23">
            <a:extLst>
              <a:ext uri="{FF2B5EF4-FFF2-40B4-BE49-F238E27FC236}">
                <a16:creationId xmlns:a16="http://schemas.microsoft.com/office/drawing/2014/main" id="{C18821B8-6103-A821-E56A-6DC8E17DD8ED}"/>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710" name="Rectangle 24">
            <a:extLst>
              <a:ext uri="{FF2B5EF4-FFF2-40B4-BE49-F238E27FC236}">
                <a16:creationId xmlns:a16="http://schemas.microsoft.com/office/drawing/2014/main" id="{24ABCBCB-B7E7-F578-C7A1-722CE2A58558}"/>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711" name="Rectangle 25">
            <a:extLst>
              <a:ext uri="{FF2B5EF4-FFF2-40B4-BE49-F238E27FC236}">
                <a16:creationId xmlns:a16="http://schemas.microsoft.com/office/drawing/2014/main" id="{C0B5CF07-4293-B104-9C09-D08D4F41D86F}"/>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599" name="Rectangle 26">
            <a:extLst>
              <a:ext uri="{FF2B5EF4-FFF2-40B4-BE49-F238E27FC236}">
                <a16:creationId xmlns:a16="http://schemas.microsoft.com/office/drawing/2014/main" id="{4A9125E5-045F-4075-3913-41CDA5C5123B}"/>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600" name="Rectangle 27">
            <a:extLst>
              <a:ext uri="{FF2B5EF4-FFF2-40B4-BE49-F238E27FC236}">
                <a16:creationId xmlns:a16="http://schemas.microsoft.com/office/drawing/2014/main" id="{A0C014A9-62F0-BC15-90A8-1F235386B543}"/>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304</xdr:row>
      <xdr:rowOff>0</xdr:rowOff>
    </xdr:from>
    <xdr:to>
      <xdr:col>10</xdr:col>
      <xdr:colOff>0</xdr:colOff>
      <xdr:row>306</xdr:row>
      <xdr:rowOff>0</xdr:rowOff>
    </xdr:to>
    <xdr:grpSp>
      <xdr:nvGrpSpPr>
        <xdr:cNvPr id="11601" name="グループ化 3">
          <a:extLst>
            <a:ext uri="{FF2B5EF4-FFF2-40B4-BE49-F238E27FC236}">
              <a16:creationId xmlns:a16="http://schemas.microsoft.com/office/drawing/2014/main" id="{8CC43105-1557-49BF-8717-D6D0C2411085}"/>
            </a:ext>
          </a:extLst>
        </xdr:cNvPr>
        <xdr:cNvGrpSpPr>
          <a:grpSpLocks/>
        </xdr:cNvGrpSpPr>
      </xdr:nvGrpSpPr>
      <xdr:grpSpPr bwMode="auto">
        <a:xfrm>
          <a:off x="6172200" y="69408675"/>
          <a:ext cx="857250" cy="409575"/>
          <a:chOff x="6029325" y="1019175"/>
          <a:chExt cx="857250" cy="409575"/>
        </a:xfrm>
      </xdr:grpSpPr>
      <xdr:sp macro="" textlink="">
        <xdr:nvSpPr>
          <xdr:cNvPr id="11602" name="Rectangle 28">
            <a:extLst>
              <a:ext uri="{FF2B5EF4-FFF2-40B4-BE49-F238E27FC236}">
                <a16:creationId xmlns:a16="http://schemas.microsoft.com/office/drawing/2014/main" id="{D8767E1E-C8DD-4B78-7449-B5E718D8DC0C}"/>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603" name="Rectangle 29">
            <a:extLst>
              <a:ext uri="{FF2B5EF4-FFF2-40B4-BE49-F238E27FC236}">
                <a16:creationId xmlns:a16="http://schemas.microsoft.com/office/drawing/2014/main" id="{4F13B48C-2B9B-2801-2DC3-4E4895621476}"/>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604" name="Rectangle 29">
            <a:extLst>
              <a:ext uri="{FF2B5EF4-FFF2-40B4-BE49-F238E27FC236}">
                <a16:creationId xmlns:a16="http://schemas.microsoft.com/office/drawing/2014/main" id="{D5E2AEAD-840E-6E0F-09FF-C8CDEE15170F}"/>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304</xdr:row>
      <xdr:rowOff>0</xdr:rowOff>
    </xdr:from>
    <xdr:to>
      <xdr:col>8</xdr:col>
      <xdr:colOff>0</xdr:colOff>
      <xdr:row>306</xdr:row>
      <xdr:rowOff>0</xdr:rowOff>
    </xdr:to>
    <xdr:grpSp>
      <xdr:nvGrpSpPr>
        <xdr:cNvPr id="11605" name="グループ化 4">
          <a:extLst>
            <a:ext uri="{FF2B5EF4-FFF2-40B4-BE49-F238E27FC236}">
              <a16:creationId xmlns:a16="http://schemas.microsoft.com/office/drawing/2014/main" id="{565AB68C-4089-4E0B-891C-711BD8F93569}"/>
            </a:ext>
          </a:extLst>
        </xdr:cNvPr>
        <xdr:cNvGrpSpPr>
          <a:grpSpLocks/>
        </xdr:cNvGrpSpPr>
      </xdr:nvGrpSpPr>
      <xdr:grpSpPr bwMode="auto">
        <a:xfrm>
          <a:off x="4114800" y="69408675"/>
          <a:ext cx="1371600" cy="409575"/>
          <a:chOff x="3981450" y="1019175"/>
          <a:chExt cx="1428750" cy="409575"/>
        </a:xfrm>
      </xdr:grpSpPr>
      <xdr:sp macro="" textlink="">
        <xdr:nvSpPr>
          <xdr:cNvPr id="11606" name="Rectangle 23">
            <a:extLst>
              <a:ext uri="{FF2B5EF4-FFF2-40B4-BE49-F238E27FC236}">
                <a16:creationId xmlns:a16="http://schemas.microsoft.com/office/drawing/2014/main" id="{2B097BD1-A253-E86D-72EC-B6A6A3174475}"/>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611" name="Rectangle 24">
            <a:extLst>
              <a:ext uri="{FF2B5EF4-FFF2-40B4-BE49-F238E27FC236}">
                <a16:creationId xmlns:a16="http://schemas.microsoft.com/office/drawing/2014/main" id="{B57BA3B1-9F81-1543-BEC7-B382A231B5A5}"/>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612" name="Rectangle 25">
            <a:extLst>
              <a:ext uri="{FF2B5EF4-FFF2-40B4-BE49-F238E27FC236}">
                <a16:creationId xmlns:a16="http://schemas.microsoft.com/office/drawing/2014/main" id="{BFB58345-ED5C-0D5E-C93B-ACD042804B11}"/>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613" name="Rectangle 26">
            <a:extLst>
              <a:ext uri="{FF2B5EF4-FFF2-40B4-BE49-F238E27FC236}">
                <a16:creationId xmlns:a16="http://schemas.microsoft.com/office/drawing/2014/main" id="{9CF22A74-4113-4EB0-CCD1-6BE632C724FE}"/>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614" name="Rectangle 27">
            <a:extLst>
              <a:ext uri="{FF2B5EF4-FFF2-40B4-BE49-F238E27FC236}">
                <a16:creationId xmlns:a16="http://schemas.microsoft.com/office/drawing/2014/main" id="{D5B67163-7B75-1023-D666-BBC402DAA77A}"/>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304</xdr:row>
      <xdr:rowOff>0</xdr:rowOff>
    </xdr:from>
    <xdr:to>
      <xdr:col>10</xdr:col>
      <xdr:colOff>0</xdr:colOff>
      <xdr:row>306</xdr:row>
      <xdr:rowOff>0</xdr:rowOff>
    </xdr:to>
    <xdr:grpSp>
      <xdr:nvGrpSpPr>
        <xdr:cNvPr id="11615" name="グループ化 3">
          <a:extLst>
            <a:ext uri="{FF2B5EF4-FFF2-40B4-BE49-F238E27FC236}">
              <a16:creationId xmlns:a16="http://schemas.microsoft.com/office/drawing/2014/main" id="{8C4EABB0-4E50-4746-9C84-948B51601464}"/>
            </a:ext>
          </a:extLst>
        </xdr:cNvPr>
        <xdr:cNvGrpSpPr>
          <a:grpSpLocks/>
        </xdr:cNvGrpSpPr>
      </xdr:nvGrpSpPr>
      <xdr:grpSpPr bwMode="auto">
        <a:xfrm>
          <a:off x="6172200" y="69408675"/>
          <a:ext cx="857250" cy="409575"/>
          <a:chOff x="6029325" y="1019175"/>
          <a:chExt cx="857250" cy="409575"/>
        </a:xfrm>
      </xdr:grpSpPr>
      <xdr:sp macro="" textlink="">
        <xdr:nvSpPr>
          <xdr:cNvPr id="11616" name="Rectangle 28">
            <a:extLst>
              <a:ext uri="{FF2B5EF4-FFF2-40B4-BE49-F238E27FC236}">
                <a16:creationId xmlns:a16="http://schemas.microsoft.com/office/drawing/2014/main" id="{7DB2A571-E440-C0A7-7E00-6F46740D66D9}"/>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617" name="Rectangle 29">
            <a:extLst>
              <a:ext uri="{FF2B5EF4-FFF2-40B4-BE49-F238E27FC236}">
                <a16:creationId xmlns:a16="http://schemas.microsoft.com/office/drawing/2014/main" id="{536A7141-A94B-3986-54C0-B0BAA58314B1}"/>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618" name="Rectangle 29">
            <a:extLst>
              <a:ext uri="{FF2B5EF4-FFF2-40B4-BE49-F238E27FC236}">
                <a16:creationId xmlns:a16="http://schemas.microsoft.com/office/drawing/2014/main" id="{9B89FD2F-3FFB-EBEA-1EE6-7B142AA74152}"/>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304</xdr:row>
      <xdr:rowOff>0</xdr:rowOff>
    </xdr:from>
    <xdr:to>
      <xdr:col>8</xdr:col>
      <xdr:colOff>0</xdr:colOff>
      <xdr:row>306</xdr:row>
      <xdr:rowOff>0</xdr:rowOff>
    </xdr:to>
    <xdr:grpSp>
      <xdr:nvGrpSpPr>
        <xdr:cNvPr id="11623" name="グループ化 4">
          <a:extLst>
            <a:ext uri="{FF2B5EF4-FFF2-40B4-BE49-F238E27FC236}">
              <a16:creationId xmlns:a16="http://schemas.microsoft.com/office/drawing/2014/main" id="{74A1302B-16E8-460D-8AA6-2BB8F1283BA8}"/>
            </a:ext>
          </a:extLst>
        </xdr:cNvPr>
        <xdr:cNvGrpSpPr>
          <a:grpSpLocks/>
        </xdr:cNvGrpSpPr>
      </xdr:nvGrpSpPr>
      <xdr:grpSpPr bwMode="auto">
        <a:xfrm>
          <a:off x="4114800" y="69408675"/>
          <a:ext cx="1371600" cy="409575"/>
          <a:chOff x="3981450" y="1019175"/>
          <a:chExt cx="1428750" cy="409575"/>
        </a:xfrm>
      </xdr:grpSpPr>
      <xdr:sp macro="" textlink="">
        <xdr:nvSpPr>
          <xdr:cNvPr id="11624" name="Rectangle 23">
            <a:extLst>
              <a:ext uri="{FF2B5EF4-FFF2-40B4-BE49-F238E27FC236}">
                <a16:creationId xmlns:a16="http://schemas.microsoft.com/office/drawing/2014/main" id="{C0E0BEAE-B44B-EB50-76CF-B9D39D174609}"/>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625" name="Rectangle 24">
            <a:extLst>
              <a:ext uri="{FF2B5EF4-FFF2-40B4-BE49-F238E27FC236}">
                <a16:creationId xmlns:a16="http://schemas.microsoft.com/office/drawing/2014/main" id="{39D9125F-4286-D1DB-B4F0-21B40D26A0C9}"/>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626" name="Rectangle 25">
            <a:extLst>
              <a:ext uri="{FF2B5EF4-FFF2-40B4-BE49-F238E27FC236}">
                <a16:creationId xmlns:a16="http://schemas.microsoft.com/office/drawing/2014/main" id="{DD6CE9A1-2BF9-D689-4DD1-8B976E228004}"/>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635" name="Rectangle 26">
            <a:extLst>
              <a:ext uri="{FF2B5EF4-FFF2-40B4-BE49-F238E27FC236}">
                <a16:creationId xmlns:a16="http://schemas.microsoft.com/office/drawing/2014/main" id="{D39EEB85-1E03-D0C4-7891-5685E6836B51}"/>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636" name="Rectangle 27">
            <a:extLst>
              <a:ext uri="{FF2B5EF4-FFF2-40B4-BE49-F238E27FC236}">
                <a16:creationId xmlns:a16="http://schemas.microsoft.com/office/drawing/2014/main" id="{B1BC1A3D-8176-EB09-D055-2A2BAF1EF4B6}"/>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304</xdr:row>
      <xdr:rowOff>0</xdr:rowOff>
    </xdr:from>
    <xdr:to>
      <xdr:col>10</xdr:col>
      <xdr:colOff>0</xdr:colOff>
      <xdr:row>306</xdr:row>
      <xdr:rowOff>0</xdr:rowOff>
    </xdr:to>
    <xdr:grpSp>
      <xdr:nvGrpSpPr>
        <xdr:cNvPr id="11637" name="グループ化 3">
          <a:extLst>
            <a:ext uri="{FF2B5EF4-FFF2-40B4-BE49-F238E27FC236}">
              <a16:creationId xmlns:a16="http://schemas.microsoft.com/office/drawing/2014/main" id="{86012AE2-B3D2-4B4C-9926-1DFCF69165B8}"/>
            </a:ext>
          </a:extLst>
        </xdr:cNvPr>
        <xdr:cNvGrpSpPr>
          <a:grpSpLocks/>
        </xdr:cNvGrpSpPr>
      </xdr:nvGrpSpPr>
      <xdr:grpSpPr bwMode="auto">
        <a:xfrm>
          <a:off x="6172200" y="69408675"/>
          <a:ext cx="857250" cy="409575"/>
          <a:chOff x="6029325" y="1019175"/>
          <a:chExt cx="857250" cy="409575"/>
        </a:xfrm>
      </xdr:grpSpPr>
      <xdr:sp macro="" textlink="">
        <xdr:nvSpPr>
          <xdr:cNvPr id="11638" name="Rectangle 28">
            <a:extLst>
              <a:ext uri="{FF2B5EF4-FFF2-40B4-BE49-F238E27FC236}">
                <a16:creationId xmlns:a16="http://schemas.microsoft.com/office/drawing/2014/main" id="{0ECF7B83-046E-2456-FDE4-915C0640596E}"/>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639" name="Rectangle 29">
            <a:extLst>
              <a:ext uri="{FF2B5EF4-FFF2-40B4-BE49-F238E27FC236}">
                <a16:creationId xmlns:a16="http://schemas.microsoft.com/office/drawing/2014/main" id="{62BBB200-7CDF-7C6C-8C26-6A6CE6B4B025}"/>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640" name="Rectangle 29">
            <a:extLst>
              <a:ext uri="{FF2B5EF4-FFF2-40B4-BE49-F238E27FC236}">
                <a16:creationId xmlns:a16="http://schemas.microsoft.com/office/drawing/2014/main" id="{4F7F708F-0861-EF7F-D4BF-A4E08DFF2C83}"/>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334</xdr:row>
      <xdr:rowOff>0</xdr:rowOff>
    </xdr:from>
    <xdr:to>
      <xdr:col>8</xdr:col>
      <xdr:colOff>0</xdr:colOff>
      <xdr:row>336</xdr:row>
      <xdr:rowOff>0</xdr:rowOff>
    </xdr:to>
    <xdr:grpSp>
      <xdr:nvGrpSpPr>
        <xdr:cNvPr id="11641" name="グループ化 4">
          <a:extLst>
            <a:ext uri="{FF2B5EF4-FFF2-40B4-BE49-F238E27FC236}">
              <a16:creationId xmlns:a16="http://schemas.microsoft.com/office/drawing/2014/main" id="{B90627DD-B09D-4DBF-B24F-08BCE5154A2D}"/>
            </a:ext>
          </a:extLst>
        </xdr:cNvPr>
        <xdr:cNvGrpSpPr>
          <a:grpSpLocks/>
        </xdr:cNvGrpSpPr>
      </xdr:nvGrpSpPr>
      <xdr:grpSpPr bwMode="auto">
        <a:xfrm>
          <a:off x="4114800" y="76228575"/>
          <a:ext cx="1371600" cy="409575"/>
          <a:chOff x="3981450" y="1019175"/>
          <a:chExt cx="1428750" cy="409575"/>
        </a:xfrm>
      </xdr:grpSpPr>
      <xdr:sp macro="" textlink="">
        <xdr:nvSpPr>
          <xdr:cNvPr id="11642" name="Rectangle 23">
            <a:extLst>
              <a:ext uri="{FF2B5EF4-FFF2-40B4-BE49-F238E27FC236}">
                <a16:creationId xmlns:a16="http://schemas.microsoft.com/office/drawing/2014/main" id="{75F35FED-4836-1FCB-379C-4157CB318C3F}"/>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643" name="Rectangle 24">
            <a:extLst>
              <a:ext uri="{FF2B5EF4-FFF2-40B4-BE49-F238E27FC236}">
                <a16:creationId xmlns:a16="http://schemas.microsoft.com/office/drawing/2014/main" id="{CA0538E0-AC30-9675-E27C-1E16DFC9396E}"/>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644" name="Rectangle 25">
            <a:extLst>
              <a:ext uri="{FF2B5EF4-FFF2-40B4-BE49-F238E27FC236}">
                <a16:creationId xmlns:a16="http://schemas.microsoft.com/office/drawing/2014/main" id="{6C7220E1-175E-FF74-E4E6-642B778C77F0}"/>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645" name="Rectangle 26">
            <a:extLst>
              <a:ext uri="{FF2B5EF4-FFF2-40B4-BE49-F238E27FC236}">
                <a16:creationId xmlns:a16="http://schemas.microsoft.com/office/drawing/2014/main" id="{5C3F20BC-89FC-1A67-AE08-BBFFDB7A484F}"/>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646" name="Rectangle 27">
            <a:extLst>
              <a:ext uri="{FF2B5EF4-FFF2-40B4-BE49-F238E27FC236}">
                <a16:creationId xmlns:a16="http://schemas.microsoft.com/office/drawing/2014/main" id="{9B4DCE01-9D28-0890-2DED-1E23C88873B8}"/>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334</xdr:row>
      <xdr:rowOff>0</xdr:rowOff>
    </xdr:from>
    <xdr:to>
      <xdr:col>10</xdr:col>
      <xdr:colOff>0</xdr:colOff>
      <xdr:row>336</xdr:row>
      <xdr:rowOff>0</xdr:rowOff>
    </xdr:to>
    <xdr:grpSp>
      <xdr:nvGrpSpPr>
        <xdr:cNvPr id="11647" name="グループ化 3">
          <a:extLst>
            <a:ext uri="{FF2B5EF4-FFF2-40B4-BE49-F238E27FC236}">
              <a16:creationId xmlns:a16="http://schemas.microsoft.com/office/drawing/2014/main" id="{BD997303-C0A4-4915-BE76-C357F641F11C}"/>
            </a:ext>
          </a:extLst>
        </xdr:cNvPr>
        <xdr:cNvGrpSpPr>
          <a:grpSpLocks/>
        </xdr:cNvGrpSpPr>
      </xdr:nvGrpSpPr>
      <xdr:grpSpPr bwMode="auto">
        <a:xfrm>
          <a:off x="6172200" y="76228575"/>
          <a:ext cx="857250" cy="409575"/>
          <a:chOff x="6029325" y="1019175"/>
          <a:chExt cx="857250" cy="409575"/>
        </a:xfrm>
      </xdr:grpSpPr>
      <xdr:sp macro="" textlink="">
        <xdr:nvSpPr>
          <xdr:cNvPr id="11712" name="Rectangle 28">
            <a:extLst>
              <a:ext uri="{FF2B5EF4-FFF2-40B4-BE49-F238E27FC236}">
                <a16:creationId xmlns:a16="http://schemas.microsoft.com/office/drawing/2014/main" id="{144887ED-03B6-26D4-3F62-0986F69721FC}"/>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713" name="Rectangle 29">
            <a:extLst>
              <a:ext uri="{FF2B5EF4-FFF2-40B4-BE49-F238E27FC236}">
                <a16:creationId xmlns:a16="http://schemas.microsoft.com/office/drawing/2014/main" id="{BBF42CE3-223D-C37F-85C0-A9662DB223F5}"/>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714" name="Rectangle 29">
            <a:extLst>
              <a:ext uri="{FF2B5EF4-FFF2-40B4-BE49-F238E27FC236}">
                <a16:creationId xmlns:a16="http://schemas.microsoft.com/office/drawing/2014/main" id="{341123CA-AA0D-33FA-056C-535C815CBCBA}"/>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334</xdr:row>
      <xdr:rowOff>0</xdr:rowOff>
    </xdr:from>
    <xdr:to>
      <xdr:col>8</xdr:col>
      <xdr:colOff>0</xdr:colOff>
      <xdr:row>336</xdr:row>
      <xdr:rowOff>0</xdr:rowOff>
    </xdr:to>
    <xdr:grpSp>
      <xdr:nvGrpSpPr>
        <xdr:cNvPr id="11715" name="グループ化 4">
          <a:extLst>
            <a:ext uri="{FF2B5EF4-FFF2-40B4-BE49-F238E27FC236}">
              <a16:creationId xmlns:a16="http://schemas.microsoft.com/office/drawing/2014/main" id="{1C75F68D-32C6-48A3-9077-05F350B6CD23}"/>
            </a:ext>
          </a:extLst>
        </xdr:cNvPr>
        <xdr:cNvGrpSpPr>
          <a:grpSpLocks/>
        </xdr:cNvGrpSpPr>
      </xdr:nvGrpSpPr>
      <xdr:grpSpPr bwMode="auto">
        <a:xfrm>
          <a:off x="4114800" y="76228575"/>
          <a:ext cx="1371600" cy="409575"/>
          <a:chOff x="3981450" y="1019175"/>
          <a:chExt cx="1428750" cy="409575"/>
        </a:xfrm>
      </xdr:grpSpPr>
      <xdr:sp macro="" textlink="">
        <xdr:nvSpPr>
          <xdr:cNvPr id="11716" name="Rectangle 23">
            <a:extLst>
              <a:ext uri="{FF2B5EF4-FFF2-40B4-BE49-F238E27FC236}">
                <a16:creationId xmlns:a16="http://schemas.microsoft.com/office/drawing/2014/main" id="{D5E0124A-AA7A-6444-ACF3-77DE846E85FB}"/>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717" name="Rectangle 24">
            <a:extLst>
              <a:ext uri="{FF2B5EF4-FFF2-40B4-BE49-F238E27FC236}">
                <a16:creationId xmlns:a16="http://schemas.microsoft.com/office/drawing/2014/main" id="{2A4C9BDC-E990-AF1B-C4E9-258F5229CCCF}"/>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718" name="Rectangle 25">
            <a:extLst>
              <a:ext uri="{FF2B5EF4-FFF2-40B4-BE49-F238E27FC236}">
                <a16:creationId xmlns:a16="http://schemas.microsoft.com/office/drawing/2014/main" id="{3DC243FD-0547-4CCD-9100-FF62FB32CAD5}"/>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719" name="Rectangle 26">
            <a:extLst>
              <a:ext uri="{FF2B5EF4-FFF2-40B4-BE49-F238E27FC236}">
                <a16:creationId xmlns:a16="http://schemas.microsoft.com/office/drawing/2014/main" id="{2D685635-AB61-C041-5AC9-135333D2DAC4}"/>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720" name="Rectangle 27">
            <a:extLst>
              <a:ext uri="{FF2B5EF4-FFF2-40B4-BE49-F238E27FC236}">
                <a16:creationId xmlns:a16="http://schemas.microsoft.com/office/drawing/2014/main" id="{24FF7654-9142-CE13-6C68-D385A94C368B}"/>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334</xdr:row>
      <xdr:rowOff>0</xdr:rowOff>
    </xdr:from>
    <xdr:to>
      <xdr:col>10</xdr:col>
      <xdr:colOff>0</xdr:colOff>
      <xdr:row>336</xdr:row>
      <xdr:rowOff>0</xdr:rowOff>
    </xdr:to>
    <xdr:grpSp>
      <xdr:nvGrpSpPr>
        <xdr:cNvPr id="11721" name="グループ化 3">
          <a:extLst>
            <a:ext uri="{FF2B5EF4-FFF2-40B4-BE49-F238E27FC236}">
              <a16:creationId xmlns:a16="http://schemas.microsoft.com/office/drawing/2014/main" id="{A7720AAD-788C-49B1-87CA-28A9F964139A}"/>
            </a:ext>
          </a:extLst>
        </xdr:cNvPr>
        <xdr:cNvGrpSpPr>
          <a:grpSpLocks/>
        </xdr:cNvGrpSpPr>
      </xdr:nvGrpSpPr>
      <xdr:grpSpPr bwMode="auto">
        <a:xfrm>
          <a:off x="6172200" y="76228575"/>
          <a:ext cx="857250" cy="409575"/>
          <a:chOff x="6029325" y="1019175"/>
          <a:chExt cx="857250" cy="409575"/>
        </a:xfrm>
      </xdr:grpSpPr>
      <xdr:sp macro="" textlink="">
        <xdr:nvSpPr>
          <xdr:cNvPr id="11722" name="Rectangle 28">
            <a:extLst>
              <a:ext uri="{FF2B5EF4-FFF2-40B4-BE49-F238E27FC236}">
                <a16:creationId xmlns:a16="http://schemas.microsoft.com/office/drawing/2014/main" id="{E63F4E4B-06C6-8BD0-9C83-6CAEBE33BF38}"/>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723" name="Rectangle 29">
            <a:extLst>
              <a:ext uri="{FF2B5EF4-FFF2-40B4-BE49-F238E27FC236}">
                <a16:creationId xmlns:a16="http://schemas.microsoft.com/office/drawing/2014/main" id="{7E351AF6-0DED-2444-8BF1-3DAD351EE69E}"/>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724" name="Rectangle 29">
            <a:extLst>
              <a:ext uri="{FF2B5EF4-FFF2-40B4-BE49-F238E27FC236}">
                <a16:creationId xmlns:a16="http://schemas.microsoft.com/office/drawing/2014/main" id="{ECC02704-2763-6A08-0FC1-F0EA89617120}"/>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334</xdr:row>
      <xdr:rowOff>0</xdr:rowOff>
    </xdr:from>
    <xdr:to>
      <xdr:col>8</xdr:col>
      <xdr:colOff>0</xdr:colOff>
      <xdr:row>336</xdr:row>
      <xdr:rowOff>0</xdr:rowOff>
    </xdr:to>
    <xdr:grpSp>
      <xdr:nvGrpSpPr>
        <xdr:cNvPr id="11725" name="グループ化 4">
          <a:extLst>
            <a:ext uri="{FF2B5EF4-FFF2-40B4-BE49-F238E27FC236}">
              <a16:creationId xmlns:a16="http://schemas.microsoft.com/office/drawing/2014/main" id="{742DC647-8B2E-484A-97F1-802F842C88A3}"/>
            </a:ext>
          </a:extLst>
        </xdr:cNvPr>
        <xdr:cNvGrpSpPr>
          <a:grpSpLocks/>
        </xdr:cNvGrpSpPr>
      </xdr:nvGrpSpPr>
      <xdr:grpSpPr bwMode="auto">
        <a:xfrm>
          <a:off x="4114800" y="76228575"/>
          <a:ext cx="1371600" cy="409575"/>
          <a:chOff x="3981450" y="1019175"/>
          <a:chExt cx="1428750" cy="409575"/>
        </a:xfrm>
      </xdr:grpSpPr>
      <xdr:sp macro="" textlink="">
        <xdr:nvSpPr>
          <xdr:cNvPr id="11726" name="Rectangle 23">
            <a:extLst>
              <a:ext uri="{FF2B5EF4-FFF2-40B4-BE49-F238E27FC236}">
                <a16:creationId xmlns:a16="http://schemas.microsoft.com/office/drawing/2014/main" id="{82942905-6E5E-8115-87C2-D54B56222BC4}"/>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727" name="Rectangle 24">
            <a:extLst>
              <a:ext uri="{FF2B5EF4-FFF2-40B4-BE49-F238E27FC236}">
                <a16:creationId xmlns:a16="http://schemas.microsoft.com/office/drawing/2014/main" id="{A2D474DC-7340-F926-2DB3-14EE9827974E}"/>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728" name="Rectangle 25">
            <a:extLst>
              <a:ext uri="{FF2B5EF4-FFF2-40B4-BE49-F238E27FC236}">
                <a16:creationId xmlns:a16="http://schemas.microsoft.com/office/drawing/2014/main" id="{ABC0F2C1-EDC5-B344-86C4-7C0315A4C522}"/>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729" name="Rectangle 26">
            <a:extLst>
              <a:ext uri="{FF2B5EF4-FFF2-40B4-BE49-F238E27FC236}">
                <a16:creationId xmlns:a16="http://schemas.microsoft.com/office/drawing/2014/main" id="{55079633-7C7C-AC43-A1BD-55EC48230A9B}"/>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730" name="Rectangle 27">
            <a:extLst>
              <a:ext uri="{FF2B5EF4-FFF2-40B4-BE49-F238E27FC236}">
                <a16:creationId xmlns:a16="http://schemas.microsoft.com/office/drawing/2014/main" id="{ED83EB0F-EF16-932A-AF39-9CCCC834D92C}"/>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334</xdr:row>
      <xdr:rowOff>0</xdr:rowOff>
    </xdr:from>
    <xdr:to>
      <xdr:col>10</xdr:col>
      <xdr:colOff>0</xdr:colOff>
      <xdr:row>336</xdr:row>
      <xdr:rowOff>0</xdr:rowOff>
    </xdr:to>
    <xdr:grpSp>
      <xdr:nvGrpSpPr>
        <xdr:cNvPr id="11731" name="グループ化 3">
          <a:extLst>
            <a:ext uri="{FF2B5EF4-FFF2-40B4-BE49-F238E27FC236}">
              <a16:creationId xmlns:a16="http://schemas.microsoft.com/office/drawing/2014/main" id="{69AEDE0E-1813-462D-BC25-CCABE087F61E}"/>
            </a:ext>
          </a:extLst>
        </xdr:cNvPr>
        <xdr:cNvGrpSpPr>
          <a:grpSpLocks/>
        </xdr:cNvGrpSpPr>
      </xdr:nvGrpSpPr>
      <xdr:grpSpPr bwMode="auto">
        <a:xfrm>
          <a:off x="6172200" y="76228575"/>
          <a:ext cx="857250" cy="409575"/>
          <a:chOff x="6029325" y="1019175"/>
          <a:chExt cx="857250" cy="409575"/>
        </a:xfrm>
      </xdr:grpSpPr>
      <xdr:sp macro="" textlink="">
        <xdr:nvSpPr>
          <xdr:cNvPr id="11732" name="Rectangle 28">
            <a:extLst>
              <a:ext uri="{FF2B5EF4-FFF2-40B4-BE49-F238E27FC236}">
                <a16:creationId xmlns:a16="http://schemas.microsoft.com/office/drawing/2014/main" id="{50F421A6-D196-FA19-1B8B-38FD09665C37}"/>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733" name="Rectangle 29">
            <a:extLst>
              <a:ext uri="{FF2B5EF4-FFF2-40B4-BE49-F238E27FC236}">
                <a16:creationId xmlns:a16="http://schemas.microsoft.com/office/drawing/2014/main" id="{CE609C83-9E60-4A6C-51D5-79632ACB4D46}"/>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734" name="Rectangle 29">
            <a:extLst>
              <a:ext uri="{FF2B5EF4-FFF2-40B4-BE49-F238E27FC236}">
                <a16:creationId xmlns:a16="http://schemas.microsoft.com/office/drawing/2014/main" id="{EAF807BF-F1F2-F864-C75D-BA8D520388F4}"/>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334</xdr:row>
      <xdr:rowOff>0</xdr:rowOff>
    </xdr:from>
    <xdr:to>
      <xdr:col>8</xdr:col>
      <xdr:colOff>0</xdr:colOff>
      <xdr:row>336</xdr:row>
      <xdr:rowOff>0</xdr:rowOff>
    </xdr:to>
    <xdr:grpSp>
      <xdr:nvGrpSpPr>
        <xdr:cNvPr id="11735" name="グループ化 4">
          <a:extLst>
            <a:ext uri="{FF2B5EF4-FFF2-40B4-BE49-F238E27FC236}">
              <a16:creationId xmlns:a16="http://schemas.microsoft.com/office/drawing/2014/main" id="{8BA04D75-0091-4C9C-9FD5-1F3344164671}"/>
            </a:ext>
          </a:extLst>
        </xdr:cNvPr>
        <xdr:cNvGrpSpPr>
          <a:grpSpLocks/>
        </xdr:cNvGrpSpPr>
      </xdr:nvGrpSpPr>
      <xdr:grpSpPr bwMode="auto">
        <a:xfrm>
          <a:off x="4114800" y="76228575"/>
          <a:ext cx="1371600" cy="409575"/>
          <a:chOff x="3981450" y="1019175"/>
          <a:chExt cx="1428750" cy="409575"/>
        </a:xfrm>
      </xdr:grpSpPr>
      <xdr:sp macro="" textlink="">
        <xdr:nvSpPr>
          <xdr:cNvPr id="11736" name="Rectangle 23">
            <a:extLst>
              <a:ext uri="{FF2B5EF4-FFF2-40B4-BE49-F238E27FC236}">
                <a16:creationId xmlns:a16="http://schemas.microsoft.com/office/drawing/2014/main" id="{70141707-E252-5A36-C5FE-336FC744B06D}"/>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737" name="Rectangle 24">
            <a:extLst>
              <a:ext uri="{FF2B5EF4-FFF2-40B4-BE49-F238E27FC236}">
                <a16:creationId xmlns:a16="http://schemas.microsoft.com/office/drawing/2014/main" id="{BF372338-8B9D-BC89-6AA5-98E96FDBA16A}"/>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738" name="Rectangle 25">
            <a:extLst>
              <a:ext uri="{FF2B5EF4-FFF2-40B4-BE49-F238E27FC236}">
                <a16:creationId xmlns:a16="http://schemas.microsoft.com/office/drawing/2014/main" id="{9A9DFF12-FA8F-CE19-9189-67DCD949376A}"/>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739" name="Rectangle 26">
            <a:extLst>
              <a:ext uri="{FF2B5EF4-FFF2-40B4-BE49-F238E27FC236}">
                <a16:creationId xmlns:a16="http://schemas.microsoft.com/office/drawing/2014/main" id="{7769B386-2DE6-2725-5752-A58C17B116B1}"/>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740" name="Rectangle 27">
            <a:extLst>
              <a:ext uri="{FF2B5EF4-FFF2-40B4-BE49-F238E27FC236}">
                <a16:creationId xmlns:a16="http://schemas.microsoft.com/office/drawing/2014/main" id="{4B89088F-7F8F-3B7A-2C0A-F9376AAFBD6B}"/>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334</xdr:row>
      <xdr:rowOff>0</xdr:rowOff>
    </xdr:from>
    <xdr:to>
      <xdr:col>10</xdr:col>
      <xdr:colOff>0</xdr:colOff>
      <xdr:row>336</xdr:row>
      <xdr:rowOff>0</xdr:rowOff>
    </xdr:to>
    <xdr:grpSp>
      <xdr:nvGrpSpPr>
        <xdr:cNvPr id="11741" name="グループ化 3">
          <a:extLst>
            <a:ext uri="{FF2B5EF4-FFF2-40B4-BE49-F238E27FC236}">
              <a16:creationId xmlns:a16="http://schemas.microsoft.com/office/drawing/2014/main" id="{48786D27-0B56-453E-BC17-91747A2B43C8}"/>
            </a:ext>
          </a:extLst>
        </xdr:cNvPr>
        <xdr:cNvGrpSpPr>
          <a:grpSpLocks/>
        </xdr:cNvGrpSpPr>
      </xdr:nvGrpSpPr>
      <xdr:grpSpPr bwMode="auto">
        <a:xfrm>
          <a:off x="6172200" y="76228575"/>
          <a:ext cx="857250" cy="409575"/>
          <a:chOff x="6029325" y="1019175"/>
          <a:chExt cx="857250" cy="409575"/>
        </a:xfrm>
      </xdr:grpSpPr>
      <xdr:sp macro="" textlink="">
        <xdr:nvSpPr>
          <xdr:cNvPr id="11742" name="Rectangle 28">
            <a:extLst>
              <a:ext uri="{FF2B5EF4-FFF2-40B4-BE49-F238E27FC236}">
                <a16:creationId xmlns:a16="http://schemas.microsoft.com/office/drawing/2014/main" id="{5AE0FFE5-20FF-2C8B-4826-06C47B06F698}"/>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743" name="Rectangle 29">
            <a:extLst>
              <a:ext uri="{FF2B5EF4-FFF2-40B4-BE49-F238E27FC236}">
                <a16:creationId xmlns:a16="http://schemas.microsoft.com/office/drawing/2014/main" id="{741DC89B-7591-6C80-75E2-FD2FF6BCD38C}"/>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744" name="Rectangle 29">
            <a:extLst>
              <a:ext uri="{FF2B5EF4-FFF2-40B4-BE49-F238E27FC236}">
                <a16:creationId xmlns:a16="http://schemas.microsoft.com/office/drawing/2014/main" id="{6AD91672-0C6E-3E31-BD4B-ECFD77894F45}"/>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334</xdr:row>
      <xdr:rowOff>0</xdr:rowOff>
    </xdr:from>
    <xdr:to>
      <xdr:col>8</xdr:col>
      <xdr:colOff>0</xdr:colOff>
      <xdr:row>336</xdr:row>
      <xdr:rowOff>0</xdr:rowOff>
    </xdr:to>
    <xdr:grpSp>
      <xdr:nvGrpSpPr>
        <xdr:cNvPr id="11745" name="グループ化 4">
          <a:extLst>
            <a:ext uri="{FF2B5EF4-FFF2-40B4-BE49-F238E27FC236}">
              <a16:creationId xmlns:a16="http://schemas.microsoft.com/office/drawing/2014/main" id="{ED76C2E0-5D28-491C-A0C4-5277F3F72C7F}"/>
            </a:ext>
          </a:extLst>
        </xdr:cNvPr>
        <xdr:cNvGrpSpPr>
          <a:grpSpLocks/>
        </xdr:cNvGrpSpPr>
      </xdr:nvGrpSpPr>
      <xdr:grpSpPr bwMode="auto">
        <a:xfrm>
          <a:off x="4114800" y="76228575"/>
          <a:ext cx="1371600" cy="409575"/>
          <a:chOff x="3981450" y="1019175"/>
          <a:chExt cx="1428750" cy="409575"/>
        </a:xfrm>
      </xdr:grpSpPr>
      <xdr:sp macro="" textlink="">
        <xdr:nvSpPr>
          <xdr:cNvPr id="11746" name="Rectangle 23">
            <a:extLst>
              <a:ext uri="{FF2B5EF4-FFF2-40B4-BE49-F238E27FC236}">
                <a16:creationId xmlns:a16="http://schemas.microsoft.com/office/drawing/2014/main" id="{DB0A1C71-1E9F-1D51-38A7-834391DEB251}"/>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747" name="Rectangle 24">
            <a:extLst>
              <a:ext uri="{FF2B5EF4-FFF2-40B4-BE49-F238E27FC236}">
                <a16:creationId xmlns:a16="http://schemas.microsoft.com/office/drawing/2014/main" id="{E0F711F5-D8EA-54CF-46C7-45F269F87BC9}"/>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748" name="Rectangle 25">
            <a:extLst>
              <a:ext uri="{FF2B5EF4-FFF2-40B4-BE49-F238E27FC236}">
                <a16:creationId xmlns:a16="http://schemas.microsoft.com/office/drawing/2014/main" id="{4D22A57A-2904-C2DD-6DC3-6BE2431AFE6B}"/>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749" name="Rectangle 26">
            <a:extLst>
              <a:ext uri="{FF2B5EF4-FFF2-40B4-BE49-F238E27FC236}">
                <a16:creationId xmlns:a16="http://schemas.microsoft.com/office/drawing/2014/main" id="{4ABA1C59-9650-F416-B07D-8AB809109E8B}"/>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750" name="Rectangle 27">
            <a:extLst>
              <a:ext uri="{FF2B5EF4-FFF2-40B4-BE49-F238E27FC236}">
                <a16:creationId xmlns:a16="http://schemas.microsoft.com/office/drawing/2014/main" id="{B2BB9E47-63CA-33B9-538C-8F8C2B584B53}"/>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334</xdr:row>
      <xdr:rowOff>0</xdr:rowOff>
    </xdr:from>
    <xdr:to>
      <xdr:col>10</xdr:col>
      <xdr:colOff>0</xdr:colOff>
      <xdr:row>336</xdr:row>
      <xdr:rowOff>0</xdr:rowOff>
    </xdr:to>
    <xdr:grpSp>
      <xdr:nvGrpSpPr>
        <xdr:cNvPr id="11751" name="グループ化 3">
          <a:extLst>
            <a:ext uri="{FF2B5EF4-FFF2-40B4-BE49-F238E27FC236}">
              <a16:creationId xmlns:a16="http://schemas.microsoft.com/office/drawing/2014/main" id="{220D53FF-D2F3-477A-BA1B-622AA96639E1}"/>
            </a:ext>
          </a:extLst>
        </xdr:cNvPr>
        <xdr:cNvGrpSpPr>
          <a:grpSpLocks/>
        </xdr:cNvGrpSpPr>
      </xdr:nvGrpSpPr>
      <xdr:grpSpPr bwMode="auto">
        <a:xfrm>
          <a:off x="6172200" y="76228575"/>
          <a:ext cx="857250" cy="409575"/>
          <a:chOff x="6029325" y="1019175"/>
          <a:chExt cx="857250" cy="409575"/>
        </a:xfrm>
      </xdr:grpSpPr>
      <xdr:sp macro="" textlink="">
        <xdr:nvSpPr>
          <xdr:cNvPr id="11752" name="Rectangle 28">
            <a:extLst>
              <a:ext uri="{FF2B5EF4-FFF2-40B4-BE49-F238E27FC236}">
                <a16:creationId xmlns:a16="http://schemas.microsoft.com/office/drawing/2014/main" id="{D109FBE0-D5CC-BCCC-A88E-E72BF701B3C6}"/>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753" name="Rectangle 29">
            <a:extLst>
              <a:ext uri="{FF2B5EF4-FFF2-40B4-BE49-F238E27FC236}">
                <a16:creationId xmlns:a16="http://schemas.microsoft.com/office/drawing/2014/main" id="{514DF528-9098-6AC1-0F86-47AFB99C0C81}"/>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754" name="Rectangle 29">
            <a:extLst>
              <a:ext uri="{FF2B5EF4-FFF2-40B4-BE49-F238E27FC236}">
                <a16:creationId xmlns:a16="http://schemas.microsoft.com/office/drawing/2014/main" id="{EF78FA3E-AFFE-DB24-0AC1-4540A88466A9}"/>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364</xdr:row>
      <xdr:rowOff>0</xdr:rowOff>
    </xdr:from>
    <xdr:to>
      <xdr:col>8</xdr:col>
      <xdr:colOff>0</xdr:colOff>
      <xdr:row>366</xdr:row>
      <xdr:rowOff>0</xdr:rowOff>
    </xdr:to>
    <xdr:grpSp>
      <xdr:nvGrpSpPr>
        <xdr:cNvPr id="11755" name="グループ化 4">
          <a:extLst>
            <a:ext uri="{FF2B5EF4-FFF2-40B4-BE49-F238E27FC236}">
              <a16:creationId xmlns:a16="http://schemas.microsoft.com/office/drawing/2014/main" id="{27474EA1-3CA1-4857-9CA2-DB78CFB6523A}"/>
            </a:ext>
          </a:extLst>
        </xdr:cNvPr>
        <xdr:cNvGrpSpPr>
          <a:grpSpLocks/>
        </xdr:cNvGrpSpPr>
      </xdr:nvGrpSpPr>
      <xdr:grpSpPr bwMode="auto">
        <a:xfrm>
          <a:off x="4114800" y="83048475"/>
          <a:ext cx="1371600" cy="409575"/>
          <a:chOff x="3981450" y="1019175"/>
          <a:chExt cx="1428750" cy="409575"/>
        </a:xfrm>
      </xdr:grpSpPr>
      <xdr:sp macro="" textlink="">
        <xdr:nvSpPr>
          <xdr:cNvPr id="11756" name="Rectangle 23">
            <a:extLst>
              <a:ext uri="{FF2B5EF4-FFF2-40B4-BE49-F238E27FC236}">
                <a16:creationId xmlns:a16="http://schemas.microsoft.com/office/drawing/2014/main" id="{5E889FCE-86DF-0519-84E7-D769F123E1E9}"/>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757" name="Rectangle 24">
            <a:extLst>
              <a:ext uri="{FF2B5EF4-FFF2-40B4-BE49-F238E27FC236}">
                <a16:creationId xmlns:a16="http://schemas.microsoft.com/office/drawing/2014/main" id="{75B84908-555F-27AE-C981-919DBF5F770C}"/>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758" name="Rectangle 25">
            <a:extLst>
              <a:ext uri="{FF2B5EF4-FFF2-40B4-BE49-F238E27FC236}">
                <a16:creationId xmlns:a16="http://schemas.microsoft.com/office/drawing/2014/main" id="{60344431-E10A-C656-58F1-111813B316AF}"/>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759" name="Rectangle 26">
            <a:extLst>
              <a:ext uri="{FF2B5EF4-FFF2-40B4-BE49-F238E27FC236}">
                <a16:creationId xmlns:a16="http://schemas.microsoft.com/office/drawing/2014/main" id="{C027A1A9-3FE5-E927-BB65-B96140161B41}"/>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760" name="Rectangle 27">
            <a:extLst>
              <a:ext uri="{FF2B5EF4-FFF2-40B4-BE49-F238E27FC236}">
                <a16:creationId xmlns:a16="http://schemas.microsoft.com/office/drawing/2014/main" id="{CAEA5E3F-478D-9A62-0771-A4B2278CB3BE}"/>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364</xdr:row>
      <xdr:rowOff>0</xdr:rowOff>
    </xdr:from>
    <xdr:to>
      <xdr:col>10</xdr:col>
      <xdr:colOff>0</xdr:colOff>
      <xdr:row>366</xdr:row>
      <xdr:rowOff>0</xdr:rowOff>
    </xdr:to>
    <xdr:grpSp>
      <xdr:nvGrpSpPr>
        <xdr:cNvPr id="11761" name="グループ化 3">
          <a:extLst>
            <a:ext uri="{FF2B5EF4-FFF2-40B4-BE49-F238E27FC236}">
              <a16:creationId xmlns:a16="http://schemas.microsoft.com/office/drawing/2014/main" id="{FC4AC319-7BD6-46E0-8995-DE6BA3D88CE3}"/>
            </a:ext>
          </a:extLst>
        </xdr:cNvPr>
        <xdr:cNvGrpSpPr>
          <a:grpSpLocks/>
        </xdr:cNvGrpSpPr>
      </xdr:nvGrpSpPr>
      <xdr:grpSpPr bwMode="auto">
        <a:xfrm>
          <a:off x="6172200" y="83048475"/>
          <a:ext cx="857250" cy="409575"/>
          <a:chOff x="6029325" y="1019175"/>
          <a:chExt cx="857250" cy="409575"/>
        </a:xfrm>
      </xdr:grpSpPr>
      <xdr:sp macro="" textlink="">
        <xdr:nvSpPr>
          <xdr:cNvPr id="11762" name="Rectangle 28">
            <a:extLst>
              <a:ext uri="{FF2B5EF4-FFF2-40B4-BE49-F238E27FC236}">
                <a16:creationId xmlns:a16="http://schemas.microsoft.com/office/drawing/2014/main" id="{76F7B47A-670F-B801-CCAC-DB08470172F1}"/>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763" name="Rectangle 29">
            <a:extLst>
              <a:ext uri="{FF2B5EF4-FFF2-40B4-BE49-F238E27FC236}">
                <a16:creationId xmlns:a16="http://schemas.microsoft.com/office/drawing/2014/main" id="{5F100768-5AFD-F9D7-D59A-B87B97926E7A}"/>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764" name="Rectangle 29">
            <a:extLst>
              <a:ext uri="{FF2B5EF4-FFF2-40B4-BE49-F238E27FC236}">
                <a16:creationId xmlns:a16="http://schemas.microsoft.com/office/drawing/2014/main" id="{3A708280-1EEC-328B-79FD-1F6E130D06C4}"/>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364</xdr:row>
      <xdr:rowOff>0</xdr:rowOff>
    </xdr:from>
    <xdr:to>
      <xdr:col>8</xdr:col>
      <xdr:colOff>0</xdr:colOff>
      <xdr:row>366</xdr:row>
      <xdr:rowOff>0</xdr:rowOff>
    </xdr:to>
    <xdr:grpSp>
      <xdr:nvGrpSpPr>
        <xdr:cNvPr id="11765" name="グループ化 4">
          <a:extLst>
            <a:ext uri="{FF2B5EF4-FFF2-40B4-BE49-F238E27FC236}">
              <a16:creationId xmlns:a16="http://schemas.microsoft.com/office/drawing/2014/main" id="{D4721867-7AF6-4D8C-97F4-70CEE0CE2E01}"/>
            </a:ext>
          </a:extLst>
        </xdr:cNvPr>
        <xdr:cNvGrpSpPr>
          <a:grpSpLocks/>
        </xdr:cNvGrpSpPr>
      </xdr:nvGrpSpPr>
      <xdr:grpSpPr bwMode="auto">
        <a:xfrm>
          <a:off x="4114800" y="83048475"/>
          <a:ext cx="1371600" cy="409575"/>
          <a:chOff x="3981450" y="1019175"/>
          <a:chExt cx="1428750" cy="409575"/>
        </a:xfrm>
      </xdr:grpSpPr>
      <xdr:sp macro="" textlink="">
        <xdr:nvSpPr>
          <xdr:cNvPr id="11766" name="Rectangle 23">
            <a:extLst>
              <a:ext uri="{FF2B5EF4-FFF2-40B4-BE49-F238E27FC236}">
                <a16:creationId xmlns:a16="http://schemas.microsoft.com/office/drawing/2014/main" id="{9C947A54-3C84-FDA3-7E5B-667045DB4A6B}"/>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767" name="Rectangle 24">
            <a:extLst>
              <a:ext uri="{FF2B5EF4-FFF2-40B4-BE49-F238E27FC236}">
                <a16:creationId xmlns:a16="http://schemas.microsoft.com/office/drawing/2014/main" id="{4CB54A9C-7F84-580C-8512-1B6D540FB0A3}"/>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768" name="Rectangle 25">
            <a:extLst>
              <a:ext uri="{FF2B5EF4-FFF2-40B4-BE49-F238E27FC236}">
                <a16:creationId xmlns:a16="http://schemas.microsoft.com/office/drawing/2014/main" id="{6AD23239-A16C-3D1A-4B9A-147C8AF932CF}"/>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769" name="Rectangle 26">
            <a:extLst>
              <a:ext uri="{FF2B5EF4-FFF2-40B4-BE49-F238E27FC236}">
                <a16:creationId xmlns:a16="http://schemas.microsoft.com/office/drawing/2014/main" id="{21C66907-6181-0E5B-2AFA-A2EC1339DA8E}"/>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770" name="Rectangle 27">
            <a:extLst>
              <a:ext uri="{FF2B5EF4-FFF2-40B4-BE49-F238E27FC236}">
                <a16:creationId xmlns:a16="http://schemas.microsoft.com/office/drawing/2014/main" id="{174A27F2-2B28-C0F5-E120-E4E723D29C86}"/>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364</xdr:row>
      <xdr:rowOff>0</xdr:rowOff>
    </xdr:from>
    <xdr:to>
      <xdr:col>10</xdr:col>
      <xdr:colOff>0</xdr:colOff>
      <xdr:row>366</xdr:row>
      <xdr:rowOff>0</xdr:rowOff>
    </xdr:to>
    <xdr:grpSp>
      <xdr:nvGrpSpPr>
        <xdr:cNvPr id="11771" name="グループ化 3">
          <a:extLst>
            <a:ext uri="{FF2B5EF4-FFF2-40B4-BE49-F238E27FC236}">
              <a16:creationId xmlns:a16="http://schemas.microsoft.com/office/drawing/2014/main" id="{5898BDD5-1FE7-4DFA-A69F-1E5CE90D1AF4}"/>
            </a:ext>
          </a:extLst>
        </xdr:cNvPr>
        <xdr:cNvGrpSpPr>
          <a:grpSpLocks/>
        </xdr:cNvGrpSpPr>
      </xdr:nvGrpSpPr>
      <xdr:grpSpPr bwMode="auto">
        <a:xfrm>
          <a:off x="6172200" y="83048475"/>
          <a:ext cx="857250" cy="409575"/>
          <a:chOff x="6029325" y="1019175"/>
          <a:chExt cx="857250" cy="409575"/>
        </a:xfrm>
      </xdr:grpSpPr>
      <xdr:sp macro="" textlink="">
        <xdr:nvSpPr>
          <xdr:cNvPr id="11772" name="Rectangle 28">
            <a:extLst>
              <a:ext uri="{FF2B5EF4-FFF2-40B4-BE49-F238E27FC236}">
                <a16:creationId xmlns:a16="http://schemas.microsoft.com/office/drawing/2014/main" id="{81C5F03B-9C02-A1AF-46FE-63F6EC79490B}"/>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773" name="Rectangle 29">
            <a:extLst>
              <a:ext uri="{FF2B5EF4-FFF2-40B4-BE49-F238E27FC236}">
                <a16:creationId xmlns:a16="http://schemas.microsoft.com/office/drawing/2014/main" id="{4B1295C2-A5AF-151F-655D-8BB2A5D3C839}"/>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774" name="Rectangle 29">
            <a:extLst>
              <a:ext uri="{FF2B5EF4-FFF2-40B4-BE49-F238E27FC236}">
                <a16:creationId xmlns:a16="http://schemas.microsoft.com/office/drawing/2014/main" id="{97F2E7F1-18AD-AC3F-A3EF-715343460007}"/>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364</xdr:row>
      <xdr:rowOff>0</xdr:rowOff>
    </xdr:from>
    <xdr:to>
      <xdr:col>8</xdr:col>
      <xdr:colOff>0</xdr:colOff>
      <xdr:row>366</xdr:row>
      <xdr:rowOff>0</xdr:rowOff>
    </xdr:to>
    <xdr:grpSp>
      <xdr:nvGrpSpPr>
        <xdr:cNvPr id="11775" name="グループ化 4">
          <a:extLst>
            <a:ext uri="{FF2B5EF4-FFF2-40B4-BE49-F238E27FC236}">
              <a16:creationId xmlns:a16="http://schemas.microsoft.com/office/drawing/2014/main" id="{1AAC9194-BFFB-486C-8CC3-A5A2B1B8EFBF}"/>
            </a:ext>
          </a:extLst>
        </xdr:cNvPr>
        <xdr:cNvGrpSpPr>
          <a:grpSpLocks/>
        </xdr:cNvGrpSpPr>
      </xdr:nvGrpSpPr>
      <xdr:grpSpPr bwMode="auto">
        <a:xfrm>
          <a:off x="4114800" y="83048475"/>
          <a:ext cx="1371600" cy="409575"/>
          <a:chOff x="3981450" y="1019175"/>
          <a:chExt cx="1428750" cy="409575"/>
        </a:xfrm>
      </xdr:grpSpPr>
      <xdr:sp macro="" textlink="">
        <xdr:nvSpPr>
          <xdr:cNvPr id="11776" name="Rectangle 23">
            <a:extLst>
              <a:ext uri="{FF2B5EF4-FFF2-40B4-BE49-F238E27FC236}">
                <a16:creationId xmlns:a16="http://schemas.microsoft.com/office/drawing/2014/main" id="{D22E1C98-0489-442B-8D16-8CE6FE8EEA47}"/>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777" name="Rectangle 24">
            <a:extLst>
              <a:ext uri="{FF2B5EF4-FFF2-40B4-BE49-F238E27FC236}">
                <a16:creationId xmlns:a16="http://schemas.microsoft.com/office/drawing/2014/main" id="{C2595EF8-1DDD-3737-75C3-0905F19A50C4}"/>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778" name="Rectangle 25">
            <a:extLst>
              <a:ext uri="{FF2B5EF4-FFF2-40B4-BE49-F238E27FC236}">
                <a16:creationId xmlns:a16="http://schemas.microsoft.com/office/drawing/2014/main" id="{7BB03434-04ED-8166-5DB5-808833DB281C}"/>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779" name="Rectangle 26">
            <a:extLst>
              <a:ext uri="{FF2B5EF4-FFF2-40B4-BE49-F238E27FC236}">
                <a16:creationId xmlns:a16="http://schemas.microsoft.com/office/drawing/2014/main" id="{6F0C543D-EDF9-7763-9BEB-81D5687063B4}"/>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780" name="Rectangle 27">
            <a:extLst>
              <a:ext uri="{FF2B5EF4-FFF2-40B4-BE49-F238E27FC236}">
                <a16:creationId xmlns:a16="http://schemas.microsoft.com/office/drawing/2014/main" id="{CAEAE743-44A2-9047-0491-C0C01BA110EE}"/>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364</xdr:row>
      <xdr:rowOff>0</xdr:rowOff>
    </xdr:from>
    <xdr:to>
      <xdr:col>10</xdr:col>
      <xdr:colOff>0</xdr:colOff>
      <xdr:row>366</xdr:row>
      <xdr:rowOff>0</xdr:rowOff>
    </xdr:to>
    <xdr:grpSp>
      <xdr:nvGrpSpPr>
        <xdr:cNvPr id="11781" name="グループ化 3">
          <a:extLst>
            <a:ext uri="{FF2B5EF4-FFF2-40B4-BE49-F238E27FC236}">
              <a16:creationId xmlns:a16="http://schemas.microsoft.com/office/drawing/2014/main" id="{A8E18077-9748-453F-B8FF-92220150CE12}"/>
            </a:ext>
          </a:extLst>
        </xdr:cNvPr>
        <xdr:cNvGrpSpPr>
          <a:grpSpLocks/>
        </xdr:cNvGrpSpPr>
      </xdr:nvGrpSpPr>
      <xdr:grpSpPr bwMode="auto">
        <a:xfrm>
          <a:off x="6172200" y="83048475"/>
          <a:ext cx="857250" cy="409575"/>
          <a:chOff x="6029325" y="1019175"/>
          <a:chExt cx="857250" cy="409575"/>
        </a:xfrm>
      </xdr:grpSpPr>
      <xdr:sp macro="" textlink="">
        <xdr:nvSpPr>
          <xdr:cNvPr id="11782" name="Rectangle 28">
            <a:extLst>
              <a:ext uri="{FF2B5EF4-FFF2-40B4-BE49-F238E27FC236}">
                <a16:creationId xmlns:a16="http://schemas.microsoft.com/office/drawing/2014/main" id="{FE98278C-12AD-32CE-F78B-55FC07310D92}"/>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783" name="Rectangle 29">
            <a:extLst>
              <a:ext uri="{FF2B5EF4-FFF2-40B4-BE49-F238E27FC236}">
                <a16:creationId xmlns:a16="http://schemas.microsoft.com/office/drawing/2014/main" id="{0471B992-008F-097B-1C17-940995C092DE}"/>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784" name="Rectangle 29">
            <a:extLst>
              <a:ext uri="{FF2B5EF4-FFF2-40B4-BE49-F238E27FC236}">
                <a16:creationId xmlns:a16="http://schemas.microsoft.com/office/drawing/2014/main" id="{0D5705CB-D3DD-4A38-14B5-E46377C053C9}"/>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364</xdr:row>
      <xdr:rowOff>0</xdr:rowOff>
    </xdr:from>
    <xdr:to>
      <xdr:col>8</xdr:col>
      <xdr:colOff>0</xdr:colOff>
      <xdr:row>366</xdr:row>
      <xdr:rowOff>0</xdr:rowOff>
    </xdr:to>
    <xdr:grpSp>
      <xdr:nvGrpSpPr>
        <xdr:cNvPr id="11785" name="グループ化 4">
          <a:extLst>
            <a:ext uri="{FF2B5EF4-FFF2-40B4-BE49-F238E27FC236}">
              <a16:creationId xmlns:a16="http://schemas.microsoft.com/office/drawing/2014/main" id="{F052FFC3-1950-4892-ADC8-F273B87C17F7}"/>
            </a:ext>
          </a:extLst>
        </xdr:cNvPr>
        <xdr:cNvGrpSpPr>
          <a:grpSpLocks/>
        </xdr:cNvGrpSpPr>
      </xdr:nvGrpSpPr>
      <xdr:grpSpPr bwMode="auto">
        <a:xfrm>
          <a:off x="4114800" y="83048475"/>
          <a:ext cx="1371600" cy="409575"/>
          <a:chOff x="3981450" y="1019175"/>
          <a:chExt cx="1428750" cy="409575"/>
        </a:xfrm>
      </xdr:grpSpPr>
      <xdr:sp macro="" textlink="">
        <xdr:nvSpPr>
          <xdr:cNvPr id="11786" name="Rectangle 23">
            <a:extLst>
              <a:ext uri="{FF2B5EF4-FFF2-40B4-BE49-F238E27FC236}">
                <a16:creationId xmlns:a16="http://schemas.microsoft.com/office/drawing/2014/main" id="{5C9FDFC2-48EB-8243-0EE2-8260188C0D6D}"/>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787" name="Rectangle 24">
            <a:extLst>
              <a:ext uri="{FF2B5EF4-FFF2-40B4-BE49-F238E27FC236}">
                <a16:creationId xmlns:a16="http://schemas.microsoft.com/office/drawing/2014/main" id="{9ECD4ACE-5D31-F9EC-8585-A48533F5E038}"/>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788" name="Rectangle 25">
            <a:extLst>
              <a:ext uri="{FF2B5EF4-FFF2-40B4-BE49-F238E27FC236}">
                <a16:creationId xmlns:a16="http://schemas.microsoft.com/office/drawing/2014/main" id="{03BEC3F2-D7FC-9147-FAE6-829946F911ED}"/>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789" name="Rectangle 26">
            <a:extLst>
              <a:ext uri="{FF2B5EF4-FFF2-40B4-BE49-F238E27FC236}">
                <a16:creationId xmlns:a16="http://schemas.microsoft.com/office/drawing/2014/main" id="{D6E5276A-0E1E-89C7-66EB-D14C2BA920A2}"/>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790" name="Rectangle 27">
            <a:extLst>
              <a:ext uri="{FF2B5EF4-FFF2-40B4-BE49-F238E27FC236}">
                <a16:creationId xmlns:a16="http://schemas.microsoft.com/office/drawing/2014/main" id="{9055F7FD-EE2D-1D2F-5112-6D68E28A0CBB}"/>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364</xdr:row>
      <xdr:rowOff>0</xdr:rowOff>
    </xdr:from>
    <xdr:to>
      <xdr:col>10</xdr:col>
      <xdr:colOff>0</xdr:colOff>
      <xdr:row>366</xdr:row>
      <xdr:rowOff>0</xdr:rowOff>
    </xdr:to>
    <xdr:grpSp>
      <xdr:nvGrpSpPr>
        <xdr:cNvPr id="11791" name="グループ化 3">
          <a:extLst>
            <a:ext uri="{FF2B5EF4-FFF2-40B4-BE49-F238E27FC236}">
              <a16:creationId xmlns:a16="http://schemas.microsoft.com/office/drawing/2014/main" id="{40FD88C5-A1AD-41D0-BE00-3D3C64BF6F10}"/>
            </a:ext>
          </a:extLst>
        </xdr:cNvPr>
        <xdr:cNvGrpSpPr>
          <a:grpSpLocks/>
        </xdr:cNvGrpSpPr>
      </xdr:nvGrpSpPr>
      <xdr:grpSpPr bwMode="auto">
        <a:xfrm>
          <a:off x="6172200" y="83048475"/>
          <a:ext cx="857250" cy="409575"/>
          <a:chOff x="6029325" y="1019175"/>
          <a:chExt cx="857250" cy="409575"/>
        </a:xfrm>
      </xdr:grpSpPr>
      <xdr:sp macro="" textlink="">
        <xdr:nvSpPr>
          <xdr:cNvPr id="11792" name="Rectangle 28">
            <a:extLst>
              <a:ext uri="{FF2B5EF4-FFF2-40B4-BE49-F238E27FC236}">
                <a16:creationId xmlns:a16="http://schemas.microsoft.com/office/drawing/2014/main" id="{C1B89E38-B583-379E-17A7-A0A3DF3DC092}"/>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793" name="Rectangle 29">
            <a:extLst>
              <a:ext uri="{FF2B5EF4-FFF2-40B4-BE49-F238E27FC236}">
                <a16:creationId xmlns:a16="http://schemas.microsoft.com/office/drawing/2014/main" id="{4988F297-202C-0753-7ABB-5ACF2EB0DC74}"/>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794" name="Rectangle 29">
            <a:extLst>
              <a:ext uri="{FF2B5EF4-FFF2-40B4-BE49-F238E27FC236}">
                <a16:creationId xmlns:a16="http://schemas.microsoft.com/office/drawing/2014/main" id="{3C82EB7D-E6A5-B67F-A9AE-A17ECF04B9EA}"/>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364</xdr:row>
      <xdr:rowOff>0</xdr:rowOff>
    </xdr:from>
    <xdr:to>
      <xdr:col>8</xdr:col>
      <xdr:colOff>0</xdr:colOff>
      <xdr:row>366</xdr:row>
      <xdr:rowOff>0</xdr:rowOff>
    </xdr:to>
    <xdr:grpSp>
      <xdr:nvGrpSpPr>
        <xdr:cNvPr id="11795" name="グループ化 4">
          <a:extLst>
            <a:ext uri="{FF2B5EF4-FFF2-40B4-BE49-F238E27FC236}">
              <a16:creationId xmlns:a16="http://schemas.microsoft.com/office/drawing/2014/main" id="{F6DBD17C-66B7-4526-9E0B-A122FC1CBFB7}"/>
            </a:ext>
          </a:extLst>
        </xdr:cNvPr>
        <xdr:cNvGrpSpPr>
          <a:grpSpLocks/>
        </xdr:cNvGrpSpPr>
      </xdr:nvGrpSpPr>
      <xdr:grpSpPr bwMode="auto">
        <a:xfrm>
          <a:off x="4114800" y="83048475"/>
          <a:ext cx="1371600" cy="409575"/>
          <a:chOff x="3981450" y="1019175"/>
          <a:chExt cx="1428750" cy="409575"/>
        </a:xfrm>
      </xdr:grpSpPr>
      <xdr:sp macro="" textlink="">
        <xdr:nvSpPr>
          <xdr:cNvPr id="11796" name="Rectangle 23">
            <a:extLst>
              <a:ext uri="{FF2B5EF4-FFF2-40B4-BE49-F238E27FC236}">
                <a16:creationId xmlns:a16="http://schemas.microsoft.com/office/drawing/2014/main" id="{1A8DC666-4050-9BDA-36DE-EA61D74E42D2}"/>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797" name="Rectangle 24">
            <a:extLst>
              <a:ext uri="{FF2B5EF4-FFF2-40B4-BE49-F238E27FC236}">
                <a16:creationId xmlns:a16="http://schemas.microsoft.com/office/drawing/2014/main" id="{20037B5F-C704-DC2A-78F4-8FD2508D1D7B}"/>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798" name="Rectangle 25">
            <a:extLst>
              <a:ext uri="{FF2B5EF4-FFF2-40B4-BE49-F238E27FC236}">
                <a16:creationId xmlns:a16="http://schemas.microsoft.com/office/drawing/2014/main" id="{C5E07B5B-71DB-F8AC-B9FC-34C1E8C5F918}"/>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799" name="Rectangle 26">
            <a:extLst>
              <a:ext uri="{FF2B5EF4-FFF2-40B4-BE49-F238E27FC236}">
                <a16:creationId xmlns:a16="http://schemas.microsoft.com/office/drawing/2014/main" id="{107AF60F-752E-513A-5266-3599A067F6E7}"/>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800" name="Rectangle 27">
            <a:extLst>
              <a:ext uri="{FF2B5EF4-FFF2-40B4-BE49-F238E27FC236}">
                <a16:creationId xmlns:a16="http://schemas.microsoft.com/office/drawing/2014/main" id="{23BBF0B2-828C-E101-E97A-1C4B7EEA8E7C}"/>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364</xdr:row>
      <xdr:rowOff>0</xdr:rowOff>
    </xdr:from>
    <xdr:to>
      <xdr:col>10</xdr:col>
      <xdr:colOff>0</xdr:colOff>
      <xdr:row>366</xdr:row>
      <xdr:rowOff>0</xdr:rowOff>
    </xdr:to>
    <xdr:grpSp>
      <xdr:nvGrpSpPr>
        <xdr:cNvPr id="11801" name="グループ化 3">
          <a:extLst>
            <a:ext uri="{FF2B5EF4-FFF2-40B4-BE49-F238E27FC236}">
              <a16:creationId xmlns:a16="http://schemas.microsoft.com/office/drawing/2014/main" id="{43B72DB6-A150-42B5-83BE-C9ECC588F461}"/>
            </a:ext>
          </a:extLst>
        </xdr:cNvPr>
        <xdr:cNvGrpSpPr>
          <a:grpSpLocks/>
        </xdr:cNvGrpSpPr>
      </xdr:nvGrpSpPr>
      <xdr:grpSpPr bwMode="auto">
        <a:xfrm>
          <a:off x="6172200" y="83048475"/>
          <a:ext cx="857250" cy="409575"/>
          <a:chOff x="6029325" y="1019175"/>
          <a:chExt cx="857250" cy="409575"/>
        </a:xfrm>
      </xdr:grpSpPr>
      <xdr:sp macro="" textlink="">
        <xdr:nvSpPr>
          <xdr:cNvPr id="11802" name="Rectangle 28">
            <a:extLst>
              <a:ext uri="{FF2B5EF4-FFF2-40B4-BE49-F238E27FC236}">
                <a16:creationId xmlns:a16="http://schemas.microsoft.com/office/drawing/2014/main" id="{96543579-0B1A-1F15-1B8B-306BAEE9334E}"/>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803" name="Rectangle 29">
            <a:extLst>
              <a:ext uri="{FF2B5EF4-FFF2-40B4-BE49-F238E27FC236}">
                <a16:creationId xmlns:a16="http://schemas.microsoft.com/office/drawing/2014/main" id="{67734B64-B487-0505-F701-D64628DB71B6}"/>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804" name="Rectangle 29">
            <a:extLst>
              <a:ext uri="{FF2B5EF4-FFF2-40B4-BE49-F238E27FC236}">
                <a16:creationId xmlns:a16="http://schemas.microsoft.com/office/drawing/2014/main" id="{6F6065FF-DABB-29D7-4A49-8281791C556D}"/>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364</xdr:row>
      <xdr:rowOff>0</xdr:rowOff>
    </xdr:from>
    <xdr:to>
      <xdr:col>8</xdr:col>
      <xdr:colOff>0</xdr:colOff>
      <xdr:row>366</xdr:row>
      <xdr:rowOff>0</xdr:rowOff>
    </xdr:to>
    <xdr:grpSp>
      <xdr:nvGrpSpPr>
        <xdr:cNvPr id="11805" name="グループ化 4">
          <a:extLst>
            <a:ext uri="{FF2B5EF4-FFF2-40B4-BE49-F238E27FC236}">
              <a16:creationId xmlns:a16="http://schemas.microsoft.com/office/drawing/2014/main" id="{41FFE22F-0CA1-474B-8655-75297FD51DFA}"/>
            </a:ext>
          </a:extLst>
        </xdr:cNvPr>
        <xdr:cNvGrpSpPr>
          <a:grpSpLocks/>
        </xdr:cNvGrpSpPr>
      </xdr:nvGrpSpPr>
      <xdr:grpSpPr bwMode="auto">
        <a:xfrm>
          <a:off x="4114800" y="83048475"/>
          <a:ext cx="1371600" cy="409575"/>
          <a:chOff x="3981450" y="1019175"/>
          <a:chExt cx="1428750" cy="409575"/>
        </a:xfrm>
      </xdr:grpSpPr>
      <xdr:sp macro="" textlink="">
        <xdr:nvSpPr>
          <xdr:cNvPr id="11806" name="Rectangle 23">
            <a:extLst>
              <a:ext uri="{FF2B5EF4-FFF2-40B4-BE49-F238E27FC236}">
                <a16:creationId xmlns:a16="http://schemas.microsoft.com/office/drawing/2014/main" id="{55A36DB8-FDEE-87B4-68A6-8F22210F39E9}"/>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807" name="Rectangle 24">
            <a:extLst>
              <a:ext uri="{FF2B5EF4-FFF2-40B4-BE49-F238E27FC236}">
                <a16:creationId xmlns:a16="http://schemas.microsoft.com/office/drawing/2014/main" id="{712CACD4-839A-D571-B994-38AAA221ED5D}"/>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808" name="Rectangle 25">
            <a:extLst>
              <a:ext uri="{FF2B5EF4-FFF2-40B4-BE49-F238E27FC236}">
                <a16:creationId xmlns:a16="http://schemas.microsoft.com/office/drawing/2014/main" id="{CC63285D-F1E7-A231-F1D7-6416405AE6F9}"/>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809" name="Rectangle 26">
            <a:extLst>
              <a:ext uri="{FF2B5EF4-FFF2-40B4-BE49-F238E27FC236}">
                <a16:creationId xmlns:a16="http://schemas.microsoft.com/office/drawing/2014/main" id="{8EE3B33C-74F8-2381-51F8-216B4903D364}"/>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810" name="Rectangle 27">
            <a:extLst>
              <a:ext uri="{FF2B5EF4-FFF2-40B4-BE49-F238E27FC236}">
                <a16:creationId xmlns:a16="http://schemas.microsoft.com/office/drawing/2014/main" id="{925420A8-42EC-A70A-F470-1D4DB90271C4}"/>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364</xdr:row>
      <xdr:rowOff>0</xdr:rowOff>
    </xdr:from>
    <xdr:to>
      <xdr:col>10</xdr:col>
      <xdr:colOff>0</xdr:colOff>
      <xdr:row>366</xdr:row>
      <xdr:rowOff>0</xdr:rowOff>
    </xdr:to>
    <xdr:grpSp>
      <xdr:nvGrpSpPr>
        <xdr:cNvPr id="11811" name="グループ化 3">
          <a:extLst>
            <a:ext uri="{FF2B5EF4-FFF2-40B4-BE49-F238E27FC236}">
              <a16:creationId xmlns:a16="http://schemas.microsoft.com/office/drawing/2014/main" id="{A6B263C0-A520-433A-A073-C607402D141F}"/>
            </a:ext>
          </a:extLst>
        </xdr:cNvPr>
        <xdr:cNvGrpSpPr>
          <a:grpSpLocks/>
        </xdr:cNvGrpSpPr>
      </xdr:nvGrpSpPr>
      <xdr:grpSpPr bwMode="auto">
        <a:xfrm>
          <a:off x="6172200" y="83048475"/>
          <a:ext cx="857250" cy="409575"/>
          <a:chOff x="6029325" y="1019175"/>
          <a:chExt cx="857250" cy="409575"/>
        </a:xfrm>
      </xdr:grpSpPr>
      <xdr:sp macro="" textlink="">
        <xdr:nvSpPr>
          <xdr:cNvPr id="11812" name="Rectangle 28">
            <a:extLst>
              <a:ext uri="{FF2B5EF4-FFF2-40B4-BE49-F238E27FC236}">
                <a16:creationId xmlns:a16="http://schemas.microsoft.com/office/drawing/2014/main" id="{AA5B3206-2EA5-CC60-97CE-3B8B317D05F0}"/>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813" name="Rectangle 29">
            <a:extLst>
              <a:ext uri="{FF2B5EF4-FFF2-40B4-BE49-F238E27FC236}">
                <a16:creationId xmlns:a16="http://schemas.microsoft.com/office/drawing/2014/main" id="{262E84BA-B229-2047-E461-6EAF2448F138}"/>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814" name="Rectangle 29">
            <a:extLst>
              <a:ext uri="{FF2B5EF4-FFF2-40B4-BE49-F238E27FC236}">
                <a16:creationId xmlns:a16="http://schemas.microsoft.com/office/drawing/2014/main" id="{3BA31768-1BE4-EA43-FC49-C530B4EE6BBA}"/>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304</xdr:row>
      <xdr:rowOff>0</xdr:rowOff>
    </xdr:from>
    <xdr:to>
      <xdr:col>10</xdr:col>
      <xdr:colOff>0</xdr:colOff>
      <xdr:row>306</xdr:row>
      <xdr:rowOff>0</xdr:rowOff>
    </xdr:to>
    <xdr:grpSp>
      <xdr:nvGrpSpPr>
        <xdr:cNvPr id="11815" name="グループ化 3">
          <a:extLst>
            <a:ext uri="{FF2B5EF4-FFF2-40B4-BE49-F238E27FC236}">
              <a16:creationId xmlns:a16="http://schemas.microsoft.com/office/drawing/2014/main" id="{4D8AA8DF-E74D-4352-8277-82657A6E2E63}"/>
            </a:ext>
          </a:extLst>
        </xdr:cNvPr>
        <xdr:cNvGrpSpPr>
          <a:grpSpLocks/>
        </xdr:cNvGrpSpPr>
      </xdr:nvGrpSpPr>
      <xdr:grpSpPr bwMode="auto">
        <a:xfrm>
          <a:off x="6172200" y="69408675"/>
          <a:ext cx="857250" cy="409575"/>
          <a:chOff x="6029325" y="1019175"/>
          <a:chExt cx="857250" cy="409575"/>
        </a:xfrm>
      </xdr:grpSpPr>
      <xdr:sp macro="" textlink="">
        <xdr:nvSpPr>
          <xdr:cNvPr id="11816" name="Rectangle 28">
            <a:extLst>
              <a:ext uri="{FF2B5EF4-FFF2-40B4-BE49-F238E27FC236}">
                <a16:creationId xmlns:a16="http://schemas.microsoft.com/office/drawing/2014/main" id="{FE6865EC-5EBC-BDBC-EC63-6367DE13EA9F}"/>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817" name="Rectangle 29">
            <a:extLst>
              <a:ext uri="{FF2B5EF4-FFF2-40B4-BE49-F238E27FC236}">
                <a16:creationId xmlns:a16="http://schemas.microsoft.com/office/drawing/2014/main" id="{AEF4D4EB-8671-09F6-2D03-C39E61465E0A}"/>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818" name="Rectangle 29">
            <a:extLst>
              <a:ext uri="{FF2B5EF4-FFF2-40B4-BE49-F238E27FC236}">
                <a16:creationId xmlns:a16="http://schemas.microsoft.com/office/drawing/2014/main" id="{EACC5A7A-201A-3614-6242-F626975A3839}"/>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334</xdr:row>
      <xdr:rowOff>0</xdr:rowOff>
    </xdr:from>
    <xdr:to>
      <xdr:col>10</xdr:col>
      <xdr:colOff>0</xdr:colOff>
      <xdr:row>336</xdr:row>
      <xdr:rowOff>0</xdr:rowOff>
    </xdr:to>
    <xdr:grpSp>
      <xdr:nvGrpSpPr>
        <xdr:cNvPr id="11819" name="グループ化 3">
          <a:extLst>
            <a:ext uri="{FF2B5EF4-FFF2-40B4-BE49-F238E27FC236}">
              <a16:creationId xmlns:a16="http://schemas.microsoft.com/office/drawing/2014/main" id="{FEDC9A91-EC2F-40BA-8B01-CAD64E8A17C7}"/>
            </a:ext>
          </a:extLst>
        </xdr:cNvPr>
        <xdr:cNvGrpSpPr>
          <a:grpSpLocks/>
        </xdr:cNvGrpSpPr>
      </xdr:nvGrpSpPr>
      <xdr:grpSpPr bwMode="auto">
        <a:xfrm>
          <a:off x="6172200" y="76228575"/>
          <a:ext cx="857250" cy="409575"/>
          <a:chOff x="6029325" y="1019175"/>
          <a:chExt cx="857250" cy="409575"/>
        </a:xfrm>
      </xdr:grpSpPr>
      <xdr:sp macro="" textlink="">
        <xdr:nvSpPr>
          <xdr:cNvPr id="11820" name="Rectangle 28">
            <a:extLst>
              <a:ext uri="{FF2B5EF4-FFF2-40B4-BE49-F238E27FC236}">
                <a16:creationId xmlns:a16="http://schemas.microsoft.com/office/drawing/2014/main" id="{0510DEDA-C974-0E63-2DB0-BDBB721CB5E6}"/>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821" name="Rectangle 29">
            <a:extLst>
              <a:ext uri="{FF2B5EF4-FFF2-40B4-BE49-F238E27FC236}">
                <a16:creationId xmlns:a16="http://schemas.microsoft.com/office/drawing/2014/main" id="{712323A2-F11A-CC24-A0E2-9C045BCA5DB0}"/>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822" name="Rectangle 29">
            <a:extLst>
              <a:ext uri="{FF2B5EF4-FFF2-40B4-BE49-F238E27FC236}">
                <a16:creationId xmlns:a16="http://schemas.microsoft.com/office/drawing/2014/main" id="{62196265-37EB-E38F-8DD3-BB185A2DC2B0}"/>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364</xdr:row>
      <xdr:rowOff>0</xdr:rowOff>
    </xdr:from>
    <xdr:to>
      <xdr:col>10</xdr:col>
      <xdr:colOff>0</xdr:colOff>
      <xdr:row>366</xdr:row>
      <xdr:rowOff>0</xdr:rowOff>
    </xdr:to>
    <xdr:grpSp>
      <xdr:nvGrpSpPr>
        <xdr:cNvPr id="11823" name="グループ化 3">
          <a:extLst>
            <a:ext uri="{FF2B5EF4-FFF2-40B4-BE49-F238E27FC236}">
              <a16:creationId xmlns:a16="http://schemas.microsoft.com/office/drawing/2014/main" id="{177B73DB-9FCB-4794-8A96-51A70B883EB5}"/>
            </a:ext>
          </a:extLst>
        </xdr:cNvPr>
        <xdr:cNvGrpSpPr>
          <a:grpSpLocks/>
        </xdr:cNvGrpSpPr>
      </xdr:nvGrpSpPr>
      <xdr:grpSpPr bwMode="auto">
        <a:xfrm>
          <a:off x="6172200" y="83048475"/>
          <a:ext cx="857250" cy="409575"/>
          <a:chOff x="6029325" y="1019175"/>
          <a:chExt cx="857250" cy="409575"/>
        </a:xfrm>
      </xdr:grpSpPr>
      <xdr:sp macro="" textlink="">
        <xdr:nvSpPr>
          <xdr:cNvPr id="11824" name="Rectangle 28">
            <a:extLst>
              <a:ext uri="{FF2B5EF4-FFF2-40B4-BE49-F238E27FC236}">
                <a16:creationId xmlns:a16="http://schemas.microsoft.com/office/drawing/2014/main" id="{95152A3E-9115-2AC6-67AB-7305C2EB78EB}"/>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825" name="Rectangle 29">
            <a:extLst>
              <a:ext uri="{FF2B5EF4-FFF2-40B4-BE49-F238E27FC236}">
                <a16:creationId xmlns:a16="http://schemas.microsoft.com/office/drawing/2014/main" id="{AB4767D3-BADB-5FA6-68CA-A693D661EFBA}"/>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826" name="Rectangle 29">
            <a:extLst>
              <a:ext uri="{FF2B5EF4-FFF2-40B4-BE49-F238E27FC236}">
                <a16:creationId xmlns:a16="http://schemas.microsoft.com/office/drawing/2014/main" id="{CECE5B4F-9C56-8A18-94D2-0407888AD378}"/>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394</xdr:row>
      <xdr:rowOff>0</xdr:rowOff>
    </xdr:from>
    <xdr:to>
      <xdr:col>8</xdr:col>
      <xdr:colOff>0</xdr:colOff>
      <xdr:row>396</xdr:row>
      <xdr:rowOff>0</xdr:rowOff>
    </xdr:to>
    <xdr:grpSp>
      <xdr:nvGrpSpPr>
        <xdr:cNvPr id="11827" name="グループ化 4">
          <a:extLst>
            <a:ext uri="{FF2B5EF4-FFF2-40B4-BE49-F238E27FC236}">
              <a16:creationId xmlns:a16="http://schemas.microsoft.com/office/drawing/2014/main" id="{0ED0CFA8-0592-4094-9339-ED348BA06282}"/>
            </a:ext>
          </a:extLst>
        </xdr:cNvPr>
        <xdr:cNvGrpSpPr>
          <a:grpSpLocks/>
        </xdr:cNvGrpSpPr>
      </xdr:nvGrpSpPr>
      <xdr:grpSpPr bwMode="auto">
        <a:xfrm>
          <a:off x="4114800" y="89868375"/>
          <a:ext cx="1371600" cy="409575"/>
          <a:chOff x="3981450" y="1019175"/>
          <a:chExt cx="1428750" cy="409575"/>
        </a:xfrm>
      </xdr:grpSpPr>
      <xdr:sp macro="" textlink="">
        <xdr:nvSpPr>
          <xdr:cNvPr id="11828" name="Rectangle 23">
            <a:extLst>
              <a:ext uri="{FF2B5EF4-FFF2-40B4-BE49-F238E27FC236}">
                <a16:creationId xmlns:a16="http://schemas.microsoft.com/office/drawing/2014/main" id="{3B3B1BFC-56DD-3A14-B9AF-DDC0CDCFE0A5}"/>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829" name="Rectangle 24">
            <a:extLst>
              <a:ext uri="{FF2B5EF4-FFF2-40B4-BE49-F238E27FC236}">
                <a16:creationId xmlns:a16="http://schemas.microsoft.com/office/drawing/2014/main" id="{29FA2520-3FBA-C48C-0B54-253107AF7870}"/>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830" name="Rectangle 25">
            <a:extLst>
              <a:ext uri="{FF2B5EF4-FFF2-40B4-BE49-F238E27FC236}">
                <a16:creationId xmlns:a16="http://schemas.microsoft.com/office/drawing/2014/main" id="{22A7595C-5484-03C1-6284-6D3E0B77E371}"/>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831" name="Rectangle 26">
            <a:extLst>
              <a:ext uri="{FF2B5EF4-FFF2-40B4-BE49-F238E27FC236}">
                <a16:creationId xmlns:a16="http://schemas.microsoft.com/office/drawing/2014/main" id="{19C1BA57-18E7-3965-29A0-863082DDCCBA}"/>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832" name="Rectangle 27">
            <a:extLst>
              <a:ext uri="{FF2B5EF4-FFF2-40B4-BE49-F238E27FC236}">
                <a16:creationId xmlns:a16="http://schemas.microsoft.com/office/drawing/2014/main" id="{5D3BB4AF-3AA7-BBBA-ED32-4CE7F5A88521}"/>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394</xdr:row>
      <xdr:rowOff>0</xdr:rowOff>
    </xdr:from>
    <xdr:to>
      <xdr:col>10</xdr:col>
      <xdr:colOff>0</xdr:colOff>
      <xdr:row>396</xdr:row>
      <xdr:rowOff>0</xdr:rowOff>
    </xdr:to>
    <xdr:grpSp>
      <xdr:nvGrpSpPr>
        <xdr:cNvPr id="11833" name="グループ化 3">
          <a:extLst>
            <a:ext uri="{FF2B5EF4-FFF2-40B4-BE49-F238E27FC236}">
              <a16:creationId xmlns:a16="http://schemas.microsoft.com/office/drawing/2014/main" id="{3E8F6EB6-195B-433F-814F-C0CB52E4C777}"/>
            </a:ext>
          </a:extLst>
        </xdr:cNvPr>
        <xdr:cNvGrpSpPr>
          <a:grpSpLocks/>
        </xdr:cNvGrpSpPr>
      </xdr:nvGrpSpPr>
      <xdr:grpSpPr bwMode="auto">
        <a:xfrm>
          <a:off x="6172200" y="89868375"/>
          <a:ext cx="857250" cy="409575"/>
          <a:chOff x="6029325" y="1019175"/>
          <a:chExt cx="857250" cy="409575"/>
        </a:xfrm>
      </xdr:grpSpPr>
      <xdr:sp macro="" textlink="">
        <xdr:nvSpPr>
          <xdr:cNvPr id="11834" name="Rectangle 28">
            <a:extLst>
              <a:ext uri="{FF2B5EF4-FFF2-40B4-BE49-F238E27FC236}">
                <a16:creationId xmlns:a16="http://schemas.microsoft.com/office/drawing/2014/main" id="{E28D7DF1-EABB-1E02-B3D7-A1050ACE6281}"/>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835" name="Rectangle 29">
            <a:extLst>
              <a:ext uri="{FF2B5EF4-FFF2-40B4-BE49-F238E27FC236}">
                <a16:creationId xmlns:a16="http://schemas.microsoft.com/office/drawing/2014/main" id="{BFBF3973-B557-B55E-AA85-7B41F0B0D518}"/>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836" name="Rectangle 29">
            <a:extLst>
              <a:ext uri="{FF2B5EF4-FFF2-40B4-BE49-F238E27FC236}">
                <a16:creationId xmlns:a16="http://schemas.microsoft.com/office/drawing/2014/main" id="{0B660F50-D1B5-ABDE-1FF6-7D83907C0080}"/>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424</xdr:row>
      <xdr:rowOff>0</xdr:rowOff>
    </xdr:from>
    <xdr:to>
      <xdr:col>8</xdr:col>
      <xdr:colOff>0</xdr:colOff>
      <xdr:row>426</xdr:row>
      <xdr:rowOff>0</xdr:rowOff>
    </xdr:to>
    <xdr:grpSp>
      <xdr:nvGrpSpPr>
        <xdr:cNvPr id="11837" name="グループ化 4">
          <a:extLst>
            <a:ext uri="{FF2B5EF4-FFF2-40B4-BE49-F238E27FC236}">
              <a16:creationId xmlns:a16="http://schemas.microsoft.com/office/drawing/2014/main" id="{B420AFF1-ABB7-47C8-91EE-203C6D3D917D}"/>
            </a:ext>
          </a:extLst>
        </xdr:cNvPr>
        <xdr:cNvGrpSpPr>
          <a:grpSpLocks/>
        </xdr:cNvGrpSpPr>
      </xdr:nvGrpSpPr>
      <xdr:grpSpPr bwMode="auto">
        <a:xfrm>
          <a:off x="4114800" y="96688275"/>
          <a:ext cx="1371600" cy="409575"/>
          <a:chOff x="3981450" y="1019175"/>
          <a:chExt cx="1428750" cy="409575"/>
        </a:xfrm>
      </xdr:grpSpPr>
      <xdr:sp macro="" textlink="">
        <xdr:nvSpPr>
          <xdr:cNvPr id="11838" name="Rectangle 23">
            <a:extLst>
              <a:ext uri="{FF2B5EF4-FFF2-40B4-BE49-F238E27FC236}">
                <a16:creationId xmlns:a16="http://schemas.microsoft.com/office/drawing/2014/main" id="{BB7617B5-BF52-7851-0308-98ECC3003AC3}"/>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839" name="Rectangle 24">
            <a:extLst>
              <a:ext uri="{FF2B5EF4-FFF2-40B4-BE49-F238E27FC236}">
                <a16:creationId xmlns:a16="http://schemas.microsoft.com/office/drawing/2014/main" id="{2D679F21-42FD-F162-24AE-7FF18722F46D}"/>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840" name="Rectangle 25">
            <a:extLst>
              <a:ext uri="{FF2B5EF4-FFF2-40B4-BE49-F238E27FC236}">
                <a16:creationId xmlns:a16="http://schemas.microsoft.com/office/drawing/2014/main" id="{42685A4F-FC35-5428-3473-555B055B7269}"/>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841" name="Rectangle 26">
            <a:extLst>
              <a:ext uri="{FF2B5EF4-FFF2-40B4-BE49-F238E27FC236}">
                <a16:creationId xmlns:a16="http://schemas.microsoft.com/office/drawing/2014/main" id="{C9A29FBF-A36B-A100-B794-40094FE2870B}"/>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842" name="Rectangle 27">
            <a:extLst>
              <a:ext uri="{FF2B5EF4-FFF2-40B4-BE49-F238E27FC236}">
                <a16:creationId xmlns:a16="http://schemas.microsoft.com/office/drawing/2014/main" id="{992A8EA4-D7C6-93C6-7036-BFF3AF2443DE}"/>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424</xdr:row>
      <xdr:rowOff>0</xdr:rowOff>
    </xdr:from>
    <xdr:to>
      <xdr:col>10</xdr:col>
      <xdr:colOff>0</xdr:colOff>
      <xdr:row>426</xdr:row>
      <xdr:rowOff>0</xdr:rowOff>
    </xdr:to>
    <xdr:grpSp>
      <xdr:nvGrpSpPr>
        <xdr:cNvPr id="11843" name="グループ化 3">
          <a:extLst>
            <a:ext uri="{FF2B5EF4-FFF2-40B4-BE49-F238E27FC236}">
              <a16:creationId xmlns:a16="http://schemas.microsoft.com/office/drawing/2014/main" id="{D7218C44-942D-473F-B074-277F0C28405D}"/>
            </a:ext>
          </a:extLst>
        </xdr:cNvPr>
        <xdr:cNvGrpSpPr>
          <a:grpSpLocks/>
        </xdr:cNvGrpSpPr>
      </xdr:nvGrpSpPr>
      <xdr:grpSpPr bwMode="auto">
        <a:xfrm>
          <a:off x="6172200" y="96688275"/>
          <a:ext cx="857250" cy="409575"/>
          <a:chOff x="6029325" y="1019175"/>
          <a:chExt cx="857250" cy="409575"/>
        </a:xfrm>
      </xdr:grpSpPr>
      <xdr:sp macro="" textlink="">
        <xdr:nvSpPr>
          <xdr:cNvPr id="11844" name="Rectangle 28">
            <a:extLst>
              <a:ext uri="{FF2B5EF4-FFF2-40B4-BE49-F238E27FC236}">
                <a16:creationId xmlns:a16="http://schemas.microsoft.com/office/drawing/2014/main" id="{0286EE03-778C-E1D3-40B6-7CBD035FC34C}"/>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845" name="Rectangle 29">
            <a:extLst>
              <a:ext uri="{FF2B5EF4-FFF2-40B4-BE49-F238E27FC236}">
                <a16:creationId xmlns:a16="http://schemas.microsoft.com/office/drawing/2014/main" id="{193C656D-3CAA-903A-A163-5B241BB5E684}"/>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846" name="Rectangle 29">
            <a:extLst>
              <a:ext uri="{FF2B5EF4-FFF2-40B4-BE49-F238E27FC236}">
                <a16:creationId xmlns:a16="http://schemas.microsoft.com/office/drawing/2014/main" id="{1F695EA3-F74C-EE14-10A8-AE6B8D774CEA}"/>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394</xdr:row>
      <xdr:rowOff>0</xdr:rowOff>
    </xdr:from>
    <xdr:to>
      <xdr:col>8</xdr:col>
      <xdr:colOff>0</xdr:colOff>
      <xdr:row>396</xdr:row>
      <xdr:rowOff>0</xdr:rowOff>
    </xdr:to>
    <xdr:grpSp>
      <xdr:nvGrpSpPr>
        <xdr:cNvPr id="11847" name="グループ化 4">
          <a:extLst>
            <a:ext uri="{FF2B5EF4-FFF2-40B4-BE49-F238E27FC236}">
              <a16:creationId xmlns:a16="http://schemas.microsoft.com/office/drawing/2014/main" id="{83F49C82-29CE-4F84-9BFA-CFC279361957}"/>
            </a:ext>
          </a:extLst>
        </xdr:cNvPr>
        <xdr:cNvGrpSpPr>
          <a:grpSpLocks/>
        </xdr:cNvGrpSpPr>
      </xdr:nvGrpSpPr>
      <xdr:grpSpPr bwMode="auto">
        <a:xfrm>
          <a:off x="4114800" y="89868375"/>
          <a:ext cx="1371600" cy="409575"/>
          <a:chOff x="3981450" y="1019175"/>
          <a:chExt cx="1428750" cy="409575"/>
        </a:xfrm>
      </xdr:grpSpPr>
      <xdr:sp macro="" textlink="">
        <xdr:nvSpPr>
          <xdr:cNvPr id="11848" name="Rectangle 23">
            <a:extLst>
              <a:ext uri="{FF2B5EF4-FFF2-40B4-BE49-F238E27FC236}">
                <a16:creationId xmlns:a16="http://schemas.microsoft.com/office/drawing/2014/main" id="{CECDF554-FDA7-1F2E-F838-3906AB2D59E1}"/>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849" name="Rectangle 24">
            <a:extLst>
              <a:ext uri="{FF2B5EF4-FFF2-40B4-BE49-F238E27FC236}">
                <a16:creationId xmlns:a16="http://schemas.microsoft.com/office/drawing/2014/main" id="{1ED487A1-F21C-DFF3-D3DC-0B6011EEE5BB}"/>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850" name="Rectangle 25">
            <a:extLst>
              <a:ext uri="{FF2B5EF4-FFF2-40B4-BE49-F238E27FC236}">
                <a16:creationId xmlns:a16="http://schemas.microsoft.com/office/drawing/2014/main" id="{6C1CCD2D-6E61-0FF7-798A-CAEA0C7B0D4C}"/>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851" name="Rectangle 26">
            <a:extLst>
              <a:ext uri="{FF2B5EF4-FFF2-40B4-BE49-F238E27FC236}">
                <a16:creationId xmlns:a16="http://schemas.microsoft.com/office/drawing/2014/main" id="{E25D458B-6F7F-E119-782B-FF551DA4F751}"/>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852" name="Rectangle 27">
            <a:extLst>
              <a:ext uri="{FF2B5EF4-FFF2-40B4-BE49-F238E27FC236}">
                <a16:creationId xmlns:a16="http://schemas.microsoft.com/office/drawing/2014/main" id="{E24F92C3-B7A2-BA5E-AC8A-6691A4343823}"/>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394</xdr:row>
      <xdr:rowOff>0</xdr:rowOff>
    </xdr:from>
    <xdr:to>
      <xdr:col>10</xdr:col>
      <xdr:colOff>0</xdr:colOff>
      <xdr:row>396</xdr:row>
      <xdr:rowOff>0</xdr:rowOff>
    </xdr:to>
    <xdr:grpSp>
      <xdr:nvGrpSpPr>
        <xdr:cNvPr id="11853" name="グループ化 3">
          <a:extLst>
            <a:ext uri="{FF2B5EF4-FFF2-40B4-BE49-F238E27FC236}">
              <a16:creationId xmlns:a16="http://schemas.microsoft.com/office/drawing/2014/main" id="{D3884332-C470-4D5A-AFBA-034B85F85057}"/>
            </a:ext>
          </a:extLst>
        </xdr:cNvPr>
        <xdr:cNvGrpSpPr>
          <a:grpSpLocks/>
        </xdr:cNvGrpSpPr>
      </xdr:nvGrpSpPr>
      <xdr:grpSpPr bwMode="auto">
        <a:xfrm>
          <a:off x="6172200" y="89868375"/>
          <a:ext cx="857250" cy="409575"/>
          <a:chOff x="6029325" y="1019175"/>
          <a:chExt cx="857250" cy="409575"/>
        </a:xfrm>
      </xdr:grpSpPr>
      <xdr:sp macro="" textlink="">
        <xdr:nvSpPr>
          <xdr:cNvPr id="11854" name="Rectangle 28">
            <a:extLst>
              <a:ext uri="{FF2B5EF4-FFF2-40B4-BE49-F238E27FC236}">
                <a16:creationId xmlns:a16="http://schemas.microsoft.com/office/drawing/2014/main" id="{3876CE3B-9DF9-6237-5C07-713E589F6F2B}"/>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855" name="Rectangle 29">
            <a:extLst>
              <a:ext uri="{FF2B5EF4-FFF2-40B4-BE49-F238E27FC236}">
                <a16:creationId xmlns:a16="http://schemas.microsoft.com/office/drawing/2014/main" id="{2F5B452B-DA73-4563-7A04-E41BF4E12FAE}"/>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856" name="Rectangle 29">
            <a:extLst>
              <a:ext uri="{FF2B5EF4-FFF2-40B4-BE49-F238E27FC236}">
                <a16:creationId xmlns:a16="http://schemas.microsoft.com/office/drawing/2014/main" id="{F7D05BC3-DD99-F711-C701-BD6D404B3ECC}"/>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394</xdr:row>
      <xdr:rowOff>0</xdr:rowOff>
    </xdr:from>
    <xdr:to>
      <xdr:col>8</xdr:col>
      <xdr:colOff>0</xdr:colOff>
      <xdr:row>396</xdr:row>
      <xdr:rowOff>0</xdr:rowOff>
    </xdr:to>
    <xdr:grpSp>
      <xdr:nvGrpSpPr>
        <xdr:cNvPr id="11857" name="グループ化 4">
          <a:extLst>
            <a:ext uri="{FF2B5EF4-FFF2-40B4-BE49-F238E27FC236}">
              <a16:creationId xmlns:a16="http://schemas.microsoft.com/office/drawing/2014/main" id="{ACFD854C-447F-462C-897D-9A38D81A132E}"/>
            </a:ext>
          </a:extLst>
        </xdr:cNvPr>
        <xdr:cNvGrpSpPr>
          <a:grpSpLocks/>
        </xdr:cNvGrpSpPr>
      </xdr:nvGrpSpPr>
      <xdr:grpSpPr bwMode="auto">
        <a:xfrm>
          <a:off x="4114800" y="89868375"/>
          <a:ext cx="1371600" cy="409575"/>
          <a:chOff x="3981450" y="1019175"/>
          <a:chExt cx="1428750" cy="409575"/>
        </a:xfrm>
      </xdr:grpSpPr>
      <xdr:sp macro="" textlink="">
        <xdr:nvSpPr>
          <xdr:cNvPr id="11858" name="Rectangle 23">
            <a:extLst>
              <a:ext uri="{FF2B5EF4-FFF2-40B4-BE49-F238E27FC236}">
                <a16:creationId xmlns:a16="http://schemas.microsoft.com/office/drawing/2014/main" id="{93B16FE6-8372-7AF6-DEA2-81D067730BAC}"/>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859" name="Rectangle 24">
            <a:extLst>
              <a:ext uri="{FF2B5EF4-FFF2-40B4-BE49-F238E27FC236}">
                <a16:creationId xmlns:a16="http://schemas.microsoft.com/office/drawing/2014/main" id="{0DBCFF33-0853-67D0-8C0E-3C08AE788DC7}"/>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860" name="Rectangle 25">
            <a:extLst>
              <a:ext uri="{FF2B5EF4-FFF2-40B4-BE49-F238E27FC236}">
                <a16:creationId xmlns:a16="http://schemas.microsoft.com/office/drawing/2014/main" id="{2F84D698-57BF-77AF-6DC4-A8B3C45C237E}"/>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861" name="Rectangle 26">
            <a:extLst>
              <a:ext uri="{FF2B5EF4-FFF2-40B4-BE49-F238E27FC236}">
                <a16:creationId xmlns:a16="http://schemas.microsoft.com/office/drawing/2014/main" id="{D4E97136-EC51-DD01-985B-E7208FF527F6}"/>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862" name="Rectangle 27">
            <a:extLst>
              <a:ext uri="{FF2B5EF4-FFF2-40B4-BE49-F238E27FC236}">
                <a16:creationId xmlns:a16="http://schemas.microsoft.com/office/drawing/2014/main" id="{16F2CB07-8FCC-777D-903E-2F447E93631D}"/>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394</xdr:row>
      <xdr:rowOff>0</xdr:rowOff>
    </xdr:from>
    <xdr:to>
      <xdr:col>10</xdr:col>
      <xdr:colOff>0</xdr:colOff>
      <xdr:row>396</xdr:row>
      <xdr:rowOff>0</xdr:rowOff>
    </xdr:to>
    <xdr:grpSp>
      <xdr:nvGrpSpPr>
        <xdr:cNvPr id="11863" name="グループ化 3">
          <a:extLst>
            <a:ext uri="{FF2B5EF4-FFF2-40B4-BE49-F238E27FC236}">
              <a16:creationId xmlns:a16="http://schemas.microsoft.com/office/drawing/2014/main" id="{26763BD7-3989-4667-90FC-AF1EB84B4C8B}"/>
            </a:ext>
          </a:extLst>
        </xdr:cNvPr>
        <xdr:cNvGrpSpPr>
          <a:grpSpLocks/>
        </xdr:cNvGrpSpPr>
      </xdr:nvGrpSpPr>
      <xdr:grpSpPr bwMode="auto">
        <a:xfrm>
          <a:off x="6172200" y="89868375"/>
          <a:ext cx="857250" cy="409575"/>
          <a:chOff x="6029325" y="1019175"/>
          <a:chExt cx="857250" cy="409575"/>
        </a:xfrm>
      </xdr:grpSpPr>
      <xdr:sp macro="" textlink="">
        <xdr:nvSpPr>
          <xdr:cNvPr id="11864" name="Rectangle 28">
            <a:extLst>
              <a:ext uri="{FF2B5EF4-FFF2-40B4-BE49-F238E27FC236}">
                <a16:creationId xmlns:a16="http://schemas.microsoft.com/office/drawing/2014/main" id="{AE1372DD-4F4D-C116-BE5A-9AE67B1240AB}"/>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865" name="Rectangle 29">
            <a:extLst>
              <a:ext uri="{FF2B5EF4-FFF2-40B4-BE49-F238E27FC236}">
                <a16:creationId xmlns:a16="http://schemas.microsoft.com/office/drawing/2014/main" id="{43FD8288-0A46-BD12-C589-52187407F577}"/>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866" name="Rectangle 29">
            <a:extLst>
              <a:ext uri="{FF2B5EF4-FFF2-40B4-BE49-F238E27FC236}">
                <a16:creationId xmlns:a16="http://schemas.microsoft.com/office/drawing/2014/main" id="{BEA7A91F-C785-BE3F-9CE3-42208F1846AA}"/>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394</xdr:row>
      <xdr:rowOff>0</xdr:rowOff>
    </xdr:from>
    <xdr:to>
      <xdr:col>8</xdr:col>
      <xdr:colOff>0</xdr:colOff>
      <xdr:row>396</xdr:row>
      <xdr:rowOff>0</xdr:rowOff>
    </xdr:to>
    <xdr:grpSp>
      <xdr:nvGrpSpPr>
        <xdr:cNvPr id="11867" name="グループ化 4">
          <a:extLst>
            <a:ext uri="{FF2B5EF4-FFF2-40B4-BE49-F238E27FC236}">
              <a16:creationId xmlns:a16="http://schemas.microsoft.com/office/drawing/2014/main" id="{9A7B4B0E-5B60-4984-AF61-ABB66D2EAE29}"/>
            </a:ext>
          </a:extLst>
        </xdr:cNvPr>
        <xdr:cNvGrpSpPr>
          <a:grpSpLocks/>
        </xdr:cNvGrpSpPr>
      </xdr:nvGrpSpPr>
      <xdr:grpSpPr bwMode="auto">
        <a:xfrm>
          <a:off x="4114800" y="89868375"/>
          <a:ext cx="1371600" cy="409575"/>
          <a:chOff x="3981450" y="1019175"/>
          <a:chExt cx="1428750" cy="409575"/>
        </a:xfrm>
      </xdr:grpSpPr>
      <xdr:sp macro="" textlink="">
        <xdr:nvSpPr>
          <xdr:cNvPr id="11868" name="Rectangle 23">
            <a:extLst>
              <a:ext uri="{FF2B5EF4-FFF2-40B4-BE49-F238E27FC236}">
                <a16:creationId xmlns:a16="http://schemas.microsoft.com/office/drawing/2014/main" id="{ACF6887E-8B60-44AA-3F6D-C3778E7C591E}"/>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869" name="Rectangle 24">
            <a:extLst>
              <a:ext uri="{FF2B5EF4-FFF2-40B4-BE49-F238E27FC236}">
                <a16:creationId xmlns:a16="http://schemas.microsoft.com/office/drawing/2014/main" id="{E95D5811-41A3-540A-B263-B001BBE6B2A1}"/>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870" name="Rectangle 25">
            <a:extLst>
              <a:ext uri="{FF2B5EF4-FFF2-40B4-BE49-F238E27FC236}">
                <a16:creationId xmlns:a16="http://schemas.microsoft.com/office/drawing/2014/main" id="{81A742CE-9981-3D03-2E2B-D69E857130DE}"/>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871" name="Rectangle 26">
            <a:extLst>
              <a:ext uri="{FF2B5EF4-FFF2-40B4-BE49-F238E27FC236}">
                <a16:creationId xmlns:a16="http://schemas.microsoft.com/office/drawing/2014/main" id="{85D49B3C-5759-9A76-F5C7-8CE7F2A2728D}"/>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872" name="Rectangle 27">
            <a:extLst>
              <a:ext uri="{FF2B5EF4-FFF2-40B4-BE49-F238E27FC236}">
                <a16:creationId xmlns:a16="http://schemas.microsoft.com/office/drawing/2014/main" id="{CC9D4148-AEC9-E425-772A-B12301261655}"/>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394</xdr:row>
      <xdr:rowOff>0</xdr:rowOff>
    </xdr:from>
    <xdr:to>
      <xdr:col>10</xdr:col>
      <xdr:colOff>0</xdr:colOff>
      <xdr:row>396</xdr:row>
      <xdr:rowOff>0</xdr:rowOff>
    </xdr:to>
    <xdr:grpSp>
      <xdr:nvGrpSpPr>
        <xdr:cNvPr id="11873" name="グループ化 3">
          <a:extLst>
            <a:ext uri="{FF2B5EF4-FFF2-40B4-BE49-F238E27FC236}">
              <a16:creationId xmlns:a16="http://schemas.microsoft.com/office/drawing/2014/main" id="{BA80FF9F-6964-4252-A8EA-491F23E66C31}"/>
            </a:ext>
          </a:extLst>
        </xdr:cNvPr>
        <xdr:cNvGrpSpPr>
          <a:grpSpLocks/>
        </xdr:cNvGrpSpPr>
      </xdr:nvGrpSpPr>
      <xdr:grpSpPr bwMode="auto">
        <a:xfrm>
          <a:off x="6172200" y="89868375"/>
          <a:ext cx="857250" cy="409575"/>
          <a:chOff x="6029325" y="1019175"/>
          <a:chExt cx="857250" cy="409575"/>
        </a:xfrm>
      </xdr:grpSpPr>
      <xdr:sp macro="" textlink="">
        <xdr:nvSpPr>
          <xdr:cNvPr id="11874" name="Rectangle 28">
            <a:extLst>
              <a:ext uri="{FF2B5EF4-FFF2-40B4-BE49-F238E27FC236}">
                <a16:creationId xmlns:a16="http://schemas.microsoft.com/office/drawing/2014/main" id="{3882958D-1A84-20E2-5074-7637DF81DE30}"/>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875" name="Rectangle 29">
            <a:extLst>
              <a:ext uri="{FF2B5EF4-FFF2-40B4-BE49-F238E27FC236}">
                <a16:creationId xmlns:a16="http://schemas.microsoft.com/office/drawing/2014/main" id="{4E7805FE-0D8A-FD19-F95A-398756DCCDF0}"/>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876" name="Rectangle 29">
            <a:extLst>
              <a:ext uri="{FF2B5EF4-FFF2-40B4-BE49-F238E27FC236}">
                <a16:creationId xmlns:a16="http://schemas.microsoft.com/office/drawing/2014/main" id="{8B0FFF95-EA4D-16AC-F7A9-A4FA3C10690E}"/>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394</xdr:row>
      <xdr:rowOff>0</xdr:rowOff>
    </xdr:from>
    <xdr:to>
      <xdr:col>8</xdr:col>
      <xdr:colOff>0</xdr:colOff>
      <xdr:row>396</xdr:row>
      <xdr:rowOff>0</xdr:rowOff>
    </xdr:to>
    <xdr:grpSp>
      <xdr:nvGrpSpPr>
        <xdr:cNvPr id="11877" name="グループ化 4">
          <a:extLst>
            <a:ext uri="{FF2B5EF4-FFF2-40B4-BE49-F238E27FC236}">
              <a16:creationId xmlns:a16="http://schemas.microsoft.com/office/drawing/2014/main" id="{29A3CE9C-E021-4ABA-992F-EE31E08C9EFD}"/>
            </a:ext>
          </a:extLst>
        </xdr:cNvPr>
        <xdr:cNvGrpSpPr>
          <a:grpSpLocks/>
        </xdr:cNvGrpSpPr>
      </xdr:nvGrpSpPr>
      <xdr:grpSpPr bwMode="auto">
        <a:xfrm>
          <a:off x="4114800" y="89868375"/>
          <a:ext cx="1371600" cy="409575"/>
          <a:chOff x="3981450" y="1019175"/>
          <a:chExt cx="1428750" cy="409575"/>
        </a:xfrm>
      </xdr:grpSpPr>
      <xdr:sp macro="" textlink="">
        <xdr:nvSpPr>
          <xdr:cNvPr id="11878" name="Rectangle 23">
            <a:extLst>
              <a:ext uri="{FF2B5EF4-FFF2-40B4-BE49-F238E27FC236}">
                <a16:creationId xmlns:a16="http://schemas.microsoft.com/office/drawing/2014/main" id="{FC11722B-E6B4-45C3-4CD9-6450041B0442}"/>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879" name="Rectangle 24">
            <a:extLst>
              <a:ext uri="{FF2B5EF4-FFF2-40B4-BE49-F238E27FC236}">
                <a16:creationId xmlns:a16="http://schemas.microsoft.com/office/drawing/2014/main" id="{6E8B4579-0E91-589B-5404-116B86FF8C8A}"/>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880" name="Rectangle 25">
            <a:extLst>
              <a:ext uri="{FF2B5EF4-FFF2-40B4-BE49-F238E27FC236}">
                <a16:creationId xmlns:a16="http://schemas.microsoft.com/office/drawing/2014/main" id="{ACD522D8-C93A-118C-456E-3184D8D52F24}"/>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881" name="Rectangle 26">
            <a:extLst>
              <a:ext uri="{FF2B5EF4-FFF2-40B4-BE49-F238E27FC236}">
                <a16:creationId xmlns:a16="http://schemas.microsoft.com/office/drawing/2014/main" id="{1420907D-908B-12D4-76B3-BD3A0533E427}"/>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882" name="Rectangle 27">
            <a:extLst>
              <a:ext uri="{FF2B5EF4-FFF2-40B4-BE49-F238E27FC236}">
                <a16:creationId xmlns:a16="http://schemas.microsoft.com/office/drawing/2014/main" id="{4EF335D9-5454-4D6B-ED97-8F88A2E13661}"/>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394</xdr:row>
      <xdr:rowOff>0</xdr:rowOff>
    </xdr:from>
    <xdr:to>
      <xdr:col>10</xdr:col>
      <xdr:colOff>0</xdr:colOff>
      <xdr:row>396</xdr:row>
      <xdr:rowOff>0</xdr:rowOff>
    </xdr:to>
    <xdr:grpSp>
      <xdr:nvGrpSpPr>
        <xdr:cNvPr id="11883" name="グループ化 3">
          <a:extLst>
            <a:ext uri="{FF2B5EF4-FFF2-40B4-BE49-F238E27FC236}">
              <a16:creationId xmlns:a16="http://schemas.microsoft.com/office/drawing/2014/main" id="{31E20D83-8730-4E2B-B6AC-AC1351C51B4A}"/>
            </a:ext>
          </a:extLst>
        </xdr:cNvPr>
        <xdr:cNvGrpSpPr>
          <a:grpSpLocks/>
        </xdr:cNvGrpSpPr>
      </xdr:nvGrpSpPr>
      <xdr:grpSpPr bwMode="auto">
        <a:xfrm>
          <a:off x="6172200" y="89868375"/>
          <a:ext cx="857250" cy="409575"/>
          <a:chOff x="6029325" y="1019175"/>
          <a:chExt cx="857250" cy="409575"/>
        </a:xfrm>
      </xdr:grpSpPr>
      <xdr:sp macro="" textlink="">
        <xdr:nvSpPr>
          <xdr:cNvPr id="11884" name="Rectangle 28">
            <a:extLst>
              <a:ext uri="{FF2B5EF4-FFF2-40B4-BE49-F238E27FC236}">
                <a16:creationId xmlns:a16="http://schemas.microsoft.com/office/drawing/2014/main" id="{9AB0352A-F79D-6D08-5088-D277B1230AD4}"/>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885" name="Rectangle 29">
            <a:extLst>
              <a:ext uri="{FF2B5EF4-FFF2-40B4-BE49-F238E27FC236}">
                <a16:creationId xmlns:a16="http://schemas.microsoft.com/office/drawing/2014/main" id="{8BC986C2-7438-371B-132C-F8C00BC7907F}"/>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886" name="Rectangle 29">
            <a:extLst>
              <a:ext uri="{FF2B5EF4-FFF2-40B4-BE49-F238E27FC236}">
                <a16:creationId xmlns:a16="http://schemas.microsoft.com/office/drawing/2014/main" id="{F5691FE4-2226-04FC-CEB7-4C0549758129}"/>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394</xdr:row>
      <xdr:rowOff>0</xdr:rowOff>
    </xdr:from>
    <xdr:to>
      <xdr:col>8</xdr:col>
      <xdr:colOff>0</xdr:colOff>
      <xdr:row>396</xdr:row>
      <xdr:rowOff>0</xdr:rowOff>
    </xdr:to>
    <xdr:grpSp>
      <xdr:nvGrpSpPr>
        <xdr:cNvPr id="11887" name="グループ化 4">
          <a:extLst>
            <a:ext uri="{FF2B5EF4-FFF2-40B4-BE49-F238E27FC236}">
              <a16:creationId xmlns:a16="http://schemas.microsoft.com/office/drawing/2014/main" id="{52077D75-0DD7-48AF-A505-B52CD3783610}"/>
            </a:ext>
          </a:extLst>
        </xdr:cNvPr>
        <xdr:cNvGrpSpPr>
          <a:grpSpLocks/>
        </xdr:cNvGrpSpPr>
      </xdr:nvGrpSpPr>
      <xdr:grpSpPr bwMode="auto">
        <a:xfrm>
          <a:off x="4114800" y="89868375"/>
          <a:ext cx="1371600" cy="409575"/>
          <a:chOff x="3981450" y="1019175"/>
          <a:chExt cx="1428750" cy="409575"/>
        </a:xfrm>
      </xdr:grpSpPr>
      <xdr:sp macro="" textlink="">
        <xdr:nvSpPr>
          <xdr:cNvPr id="11888" name="Rectangle 23">
            <a:extLst>
              <a:ext uri="{FF2B5EF4-FFF2-40B4-BE49-F238E27FC236}">
                <a16:creationId xmlns:a16="http://schemas.microsoft.com/office/drawing/2014/main" id="{D601BA22-7F16-FB70-1A5D-E4987F2DFB88}"/>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889" name="Rectangle 24">
            <a:extLst>
              <a:ext uri="{FF2B5EF4-FFF2-40B4-BE49-F238E27FC236}">
                <a16:creationId xmlns:a16="http://schemas.microsoft.com/office/drawing/2014/main" id="{F8626A37-A9F3-5724-7EC2-6166A33EED2C}"/>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890" name="Rectangle 25">
            <a:extLst>
              <a:ext uri="{FF2B5EF4-FFF2-40B4-BE49-F238E27FC236}">
                <a16:creationId xmlns:a16="http://schemas.microsoft.com/office/drawing/2014/main" id="{B14A6B0D-14DB-26A4-D4CB-43E93CD0A546}"/>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891" name="Rectangle 26">
            <a:extLst>
              <a:ext uri="{FF2B5EF4-FFF2-40B4-BE49-F238E27FC236}">
                <a16:creationId xmlns:a16="http://schemas.microsoft.com/office/drawing/2014/main" id="{49C79F02-01DC-0647-E598-3155D4041DCB}"/>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892" name="Rectangle 27">
            <a:extLst>
              <a:ext uri="{FF2B5EF4-FFF2-40B4-BE49-F238E27FC236}">
                <a16:creationId xmlns:a16="http://schemas.microsoft.com/office/drawing/2014/main" id="{9F79217F-C160-9B31-A45D-112F802EFBA4}"/>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394</xdr:row>
      <xdr:rowOff>0</xdr:rowOff>
    </xdr:from>
    <xdr:to>
      <xdr:col>10</xdr:col>
      <xdr:colOff>0</xdr:colOff>
      <xdr:row>396</xdr:row>
      <xdr:rowOff>0</xdr:rowOff>
    </xdr:to>
    <xdr:grpSp>
      <xdr:nvGrpSpPr>
        <xdr:cNvPr id="11893" name="グループ化 3">
          <a:extLst>
            <a:ext uri="{FF2B5EF4-FFF2-40B4-BE49-F238E27FC236}">
              <a16:creationId xmlns:a16="http://schemas.microsoft.com/office/drawing/2014/main" id="{5E5052B6-1ECF-416D-9BA5-34AC63FE748F}"/>
            </a:ext>
          </a:extLst>
        </xdr:cNvPr>
        <xdr:cNvGrpSpPr>
          <a:grpSpLocks/>
        </xdr:cNvGrpSpPr>
      </xdr:nvGrpSpPr>
      <xdr:grpSpPr bwMode="auto">
        <a:xfrm>
          <a:off x="6172200" y="89868375"/>
          <a:ext cx="857250" cy="409575"/>
          <a:chOff x="6029325" y="1019175"/>
          <a:chExt cx="857250" cy="409575"/>
        </a:xfrm>
      </xdr:grpSpPr>
      <xdr:sp macro="" textlink="">
        <xdr:nvSpPr>
          <xdr:cNvPr id="11894" name="Rectangle 28">
            <a:extLst>
              <a:ext uri="{FF2B5EF4-FFF2-40B4-BE49-F238E27FC236}">
                <a16:creationId xmlns:a16="http://schemas.microsoft.com/office/drawing/2014/main" id="{D020B145-FB95-B19D-1ABC-A689A28FE61D}"/>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895" name="Rectangle 29">
            <a:extLst>
              <a:ext uri="{FF2B5EF4-FFF2-40B4-BE49-F238E27FC236}">
                <a16:creationId xmlns:a16="http://schemas.microsoft.com/office/drawing/2014/main" id="{9833C4A7-E2C5-CC35-8F48-08B74E1A4FD4}"/>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896" name="Rectangle 29">
            <a:extLst>
              <a:ext uri="{FF2B5EF4-FFF2-40B4-BE49-F238E27FC236}">
                <a16:creationId xmlns:a16="http://schemas.microsoft.com/office/drawing/2014/main" id="{C00F25BE-73A2-2053-CE85-0272ECEE3C7F}"/>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424</xdr:row>
      <xdr:rowOff>0</xdr:rowOff>
    </xdr:from>
    <xdr:to>
      <xdr:col>8</xdr:col>
      <xdr:colOff>0</xdr:colOff>
      <xdr:row>426</xdr:row>
      <xdr:rowOff>0</xdr:rowOff>
    </xdr:to>
    <xdr:grpSp>
      <xdr:nvGrpSpPr>
        <xdr:cNvPr id="11897" name="グループ化 4">
          <a:extLst>
            <a:ext uri="{FF2B5EF4-FFF2-40B4-BE49-F238E27FC236}">
              <a16:creationId xmlns:a16="http://schemas.microsoft.com/office/drawing/2014/main" id="{3A70FEED-657C-413E-931D-67DBAEE9352F}"/>
            </a:ext>
          </a:extLst>
        </xdr:cNvPr>
        <xdr:cNvGrpSpPr>
          <a:grpSpLocks/>
        </xdr:cNvGrpSpPr>
      </xdr:nvGrpSpPr>
      <xdr:grpSpPr bwMode="auto">
        <a:xfrm>
          <a:off x="4114800" y="96688275"/>
          <a:ext cx="1371600" cy="409575"/>
          <a:chOff x="3981450" y="1019175"/>
          <a:chExt cx="1428750" cy="409575"/>
        </a:xfrm>
      </xdr:grpSpPr>
      <xdr:sp macro="" textlink="">
        <xdr:nvSpPr>
          <xdr:cNvPr id="11898" name="Rectangle 23">
            <a:extLst>
              <a:ext uri="{FF2B5EF4-FFF2-40B4-BE49-F238E27FC236}">
                <a16:creationId xmlns:a16="http://schemas.microsoft.com/office/drawing/2014/main" id="{6C6CFAA2-D267-449F-F126-3B47FF7CBEF7}"/>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899" name="Rectangle 24">
            <a:extLst>
              <a:ext uri="{FF2B5EF4-FFF2-40B4-BE49-F238E27FC236}">
                <a16:creationId xmlns:a16="http://schemas.microsoft.com/office/drawing/2014/main" id="{AA117B60-65EF-EA00-BB0A-90E992392339}"/>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900" name="Rectangle 25">
            <a:extLst>
              <a:ext uri="{FF2B5EF4-FFF2-40B4-BE49-F238E27FC236}">
                <a16:creationId xmlns:a16="http://schemas.microsoft.com/office/drawing/2014/main" id="{7CC83E28-A2D0-A20C-2411-C9CE737FE74F}"/>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901" name="Rectangle 26">
            <a:extLst>
              <a:ext uri="{FF2B5EF4-FFF2-40B4-BE49-F238E27FC236}">
                <a16:creationId xmlns:a16="http://schemas.microsoft.com/office/drawing/2014/main" id="{79C51A2B-B6C7-0E01-DC06-C327CAED1554}"/>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902" name="Rectangle 27">
            <a:extLst>
              <a:ext uri="{FF2B5EF4-FFF2-40B4-BE49-F238E27FC236}">
                <a16:creationId xmlns:a16="http://schemas.microsoft.com/office/drawing/2014/main" id="{8164C8EC-EAE2-6CC6-291D-355A852BF7EC}"/>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424</xdr:row>
      <xdr:rowOff>0</xdr:rowOff>
    </xdr:from>
    <xdr:to>
      <xdr:col>10</xdr:col>
      <xdr:colOff>0</xdr:colOff>
      <xdr:row>426</xdr:row>
      <xdr:rowOff>0</xdr:rowOff>
    </xdr:to>
    <xdr:grpSp>
      <xdr:nvGrpSpPr>
        <xdr:cNvPr id="11903" name="グループ化 3">
          <a:extLst>
            <a:ext uri="{FF2B5EF4-FFF2-40B4-BE49-F238E27FC236}">
              <a16:creationId xmlns:a16="http://schemas.microsoft.com/office/drawing/2014/main" id="{BC6A858F-A25F-412D-9BF7-62E1501EB253}"/>
            </a:ext>
          </a:extLst>
        </xdr:cNvPr>
        <xdr:cNvGrpSpPr>
          <a:grpSpLocks/>
        </xdr:cNvGrpSpPr>
      </xdr:nvGrpSpPr>
      <xdr:grpSpPr bwMode="auto">
        <a:xfrm>
          <a:off x="6172200" y="96688275"/>
          <a:ext cx="857250" cy="409575"/>
          <a:chOff x="6029325" y="1019175"/>
          <a:chExt cx="857250" cy="409575"/>
        </a:xfrm>
      </xdr:grpSpPr>
      <xdr:sp macro="" textlink="">
        <xdr:nvSpPr>
          <xdr:cNvPr id="11904" name="Rectangle 28">
            <a:extLst>
              <a:ext uri="{FF2B5EF4-FFF2-40B4-BE49-F238E27FC236}">
                <a16:creationId xmlns:a16="http://schemas.microsoft.com/office/drawing/2014/main" id="{479AD4F1-BFAC-8691-98BB-45C2101287E8}"/>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905" name="Rectangle 29">
            <a:extLst>
              <a:ext uri="{FF2B5EF4-FFF2-40B4-BE49-F238E27FC236}">
                <a16:creationId xmlns:a16="http://schemas.microsoft.com/office/drawing/2014/main" id="{A395C2CD-D909-FA84-1355-EA25E8161BDC}"/>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906" name="Rectangle 29">
            <a:extLst>
              <a:ext uri="{FF2B5EF4-FFF2-40B4-BE49-F238E27FC236}">
                <a16:creationId xmlns:a16="http://schemas.microsoft.com/office/drawing/2014/main" id="{F02FA3E6-B6EF-4414-8D97-A1D2177A7DBA}"/>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424</xdr:row>
      <xdr:rowOff>0</xdr:rowOff>
    </xdr:from>
    <xdr:to>
      <xdr:col>8</xdr:col>
      <xdr:colOff>0</xdr:colOff>
      <xdr:row>426</xdr:row>
      <xdr:rowOff>0</xdr:rowOff>
    </xdr:to>
    <xdr:grpSp>
      <xdr:nvGrpSpPr>
        <xdr:cNvPr id="11907" name="グループ化 4">
          <a:extLst>
            <a:ext uri="{FF2B5EF4-FFF2-40B4-BE49-F238E27FC236}">
              <a16:creationId xmlns:a16="http://schemas.microsoft.com/office/drawing/2014/main" id="{CE76BC06-8DC5-436D-952B-803713176D4B}"/>
            </a:ext>
          </a:extLst>
        </xdr:cNvPr>
        <xdr:cNvGrpSpPr>
          <a:grpSpLocks/>
        </xdr:cNvGrpSpPr>
      </xdr:nvGrpSpPr>
      <xdr:grpSpPr bwMode="auto">
        <a:xfrm>
          <a:off x="4114800" y="96688275"/>
          <a:ext cx="1371600" cy="409575"/>
          <a:chOff x="3981450" y="1019175"/>
          <a:chExt cx="1428750" cy="409575"/>
        </a:xfrm>
      </xdr:grpSpPr>
      <xdr:sp macro="" textlink="">
        <xdr:nvSpPr>
          <xdr:cNvPr id="11908" name="Rectangle 23">
            <a:extLst>
              <a:ext uri="{FF2B5EF4-FFF2-40B4-BE49-F238E27FC236}">
                <a16:creationId xmlns:a16="http://schemas.microsoft.com/office/drawing/2014/main" id="{56292385-B2BB-E027-F229-64C441F0909F}"/>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909" name="Rectangle 24">
            <a:extLst>
              <a:ext uri="{FF2B5EF4-FFF2-40B4-BE49-F238E27FC236}">
                <a16:creationId xmlns:a16="http://schemas.microsoft.com/office/drawing/2014/main" id="{0AB90A9D-CA1D-36BE-C08A-531E895F2513}"/>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910" name="Rectangle 25">
            <a:extLst>
              <a:ext uri="{FF2B5EF4-FFF2-40B4-BE49-F238E27FC236}">
                <a16:creationId xmlns:a16="http://schemas.microsoft.com/office/drawing/2014/main" id="{DD7FA1A9-D0D0-7EBD-8A4C-8025459A85B1}"/>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911" name="Rectangle 26">
            <a:extLst>
              <a:ext uri="{FF2B5EF4-FFF2-40B4-BE49-F238E27FC236}">
                <a16:creationId xmlns:a16="http://schemas.microsoft.com/office/drawing/2014/main" id="{F1FAA497-6503-9F7B-E7FB-CA78DF36CA86}"/>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912" name="Rectangle 27">
            <a:extLst>
              <a:ext uri="{FF2B5EF4-FFF2-40B4-BE49-F238E27FC236}">
                <a16:creationId xmlns:a16="http://schemas.microsoft.com/office/drawing/2014/main" id="{99FDE555-ACB0-62C8-998D-CDBB60762F82}"/>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424</xdr:row>
      <xdr:rowOff>0</xdr:rowOff>
    </xdr:from>
    <xdr:to>
      <xdr:col>10</xdr:col>
      <xdr:colOff>0</xdr:colOff>
      <xdr:row>426</xdr:row>
      <xdr:rowOff>0</xdr:rowOff>
    </xdr:to>
    <xdr:grpSp>
      <xdr:nvGrpSpPr>
        <xdr:cNvPr id="11913" name="グループ化 3">
          <a:extLst>
            <a:ext uri="{FF2B5EF4-FFF2-40B4-BE49-F238E27FC236}">
              <a16:creationId xmlns:a16="http://schemas.microsoft.com/office/drawing/2014/main" id="{B29BF44C-FEBF-4120-B456-1805EC943696}"/>
            </a:ext>
          </a:extLst>
        </xdr:cNvPr>
        <xdr:cNvGrpSpPr>
          <a:grpSpLocks/>
        </xdr:cNvGrpSpPr>
      </xdr:nvGrpSpPr>
      <xdr:grpSpPr bwMode="auto">
        <a:xfrm>
          <a:off x="6172200" y="96688275"/>
          <a:ext cx="857250" cy="409575"/>
          <a:chOff x="6029325" y="1019175"/>
          <a:chExt cx="857250" cy="409575"/>
        </a:xfrm>
      </xdr:grpSpPr>
      <xdr:sp macro="" textlink="">
        <xdr:nvSpPr>
          <xdr:cNvPr id="11914" name="Rectangle 28">
            <a:extLst>
              <a:ext uri="{FF2B5EF4-FFF2-40B4-BE49-F238E27FC236}">
                <a16:creationId xmlns:a16="http://schemas.microsoft.com/office/drawing/2014/main" id="{0E78BD09-D74E-8C2E-8BF0-590FD680113F}"/>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915" name="Rectangle 29">
            <a:extLst>
              <a:ext uri="{FF2B5EF4-FFF2-40B4-BE49-F238E27FC236}">
                <a16:creationId xmlns:a16="http://schemas.microsoft.com/office/drawing/2014/main" id="{F4FE5172-BFF0-B5A5-7E3E-F6A4F3E95CAB}"/>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916" name="Rectangle 29">
            <a:extLst>
              <a:ext uri="{FF2B5EF4-FFF2-40B4-BE49-F238E27FC236}">
                <a16:creationId xmlns:a16="http://schemas.microsoft.com/office/drawing/2014/main" id="{69DC7811-F132-5F3D-9458-074CAFCD5D1F}"/>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424</xdr:row>
      <xdr:rowOff>0</xdr:rowOff>
    </xdr:from>
    <xdr:to>
      <xdr:col>8</xdr:col>
      <xdr:colOff>0</xdr:colOff>
      <xdr:row>426</xdr:row>
      <xdr:rowOff>0</xdr:rowOff>
    </xdr:to>
    <xdr:grpSp>
      <xdr:nvGrpSpPr>
        <xdr:cNvPr id="11917" name="グループ化 4">
          <a:extLst>
            <a:ext uri="{FF2B5EF4-FFF2-40B4-BE49-F238E27FC236}">
              <a16:creationId xmlns:a16="http://schemas.microsoft.com/office/drawing/2014/main" id="{81C98016-1753-4D87-85F2-9FE0B23549A5}"/>
            </a:ext>
          </a:extLst>
        </xdr:cNvPr>
        <xdr:cNvGrpSpPr>
          <a:grpSpLocks/>
        </xdr:cNvGrpSpPr>
      </xdr:nvGrpSpPr>
      <xdr:grpSpPr bwMode="auto">
        <a:xfrm>
          <a:off x="4114800" y="96688275"/>
          <a:ext cx="1371600" cy="409575"/>
          <a:chOff x="3981450" y="1019175"/>
          <a:chExt cx="1428750" cy="409575"/>
        </a:xfrm>
      </xdr:grpSpPr>
      <xdr:sp macro="" textlink="">
        <xdr:nvSpPr>
          <xdr:cNvPr id="11918" name="Rectangle 23">
            <a:extLst>
              <a:ext uri="{FF2B5EF4-FFF2-40B4-BE49-F238E27FC236}">
                <a16:creationId xmlns:a16="http://schemas.microsoft.com/office/drawing/2014/main" id="{5B0763F1-8365-67CA-85E1-2C0C6F342F3E}"/>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919" name="Rectangle 24">
            <a:extLst>
              <a:ext uri="{FF2B5EF4-FFF2-40B4-BE49-F238E27FC236}">
                <a16:creationId xmlns:a16="http://schemas.microsoft.com/office/drawing/2014/main" id="{B8003A70-C851-C1EA-2A78-9750848E959A}"/>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920" name="Rectangle 25">
            <a:extLst>
              <a:ext uri="{FF2B5EF4-FFF2-40B4-BE49-F238E27FC236}">
                <a16:creationId xmlns:a16="http://schemas.microsoft.com/office/drawing/2014/main" id="{EB9F45B0-E977-D0D8-D710-E092231A0A13}"/>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921" name="Rectangle 26">
            <a:extLst>
              <a:ext uri="{FF2B5EF4-FFF2-40B4-BE49-F238E27FC236}">
                <a16:creationId xmlns:a16="http://schemas.microsoft.com/office/drawing/2014/main" id="{CF777A20-35DA-58D9-F19C-7871F5807819}"/>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922" name="Rectangle 27">
            <a:extLst>
              <a:ext uri="{FF2B5EF4-FFF2-40B4-BE49-F238E27FC236}">
                <a16:creationId xmlns:a16="http://schemas.microsoft.com/office/drawing/2014/main" id="{C5704283-A5AF-2A20-DC4F-FABA498E8039}"/>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424</xdr:row>
      <xdr:rowOff>0</xdr:rowOff>
    </xdr:from>
    <xdr:to>
      <xdr:col>10</xdr:col>
      <xdr:colOff>0</xdr:colOff>
      <xdr:row>426</xdr:row>
      <xdr:rowOff>0</xdr:rowOff>
    </xdr:to>
    <xdr:grpSp>
      <xdr:nvGrpSpPr>
        <xdr:cNvPr id="11923" name="グループ化 3">
          <a:extLst>
            <a:ext uri="{FF2B5EF4-FFF2-40B4-BE49-F238E27FC236}">
              <a16:creationId xmlns:a16="http://schemas.microsoft.com/office/drawing/2014/main" id="{7592ABF8-C42A-4739-AD87-1F65293CB5BF}"/>
            </a:ext>
          </a:extLst>
        </xdr:cNvPr>
        <xdr:cNvGrpSpPr>
          <a:grpSpLocks/>
        </xdr:cNvGrpSpPr>
      </xdr:nvGrpSpPr>
      <xdr:grpSpPr bwMode="auto">
        <a:xfrm>
          <a:off x="6172200" y="96688275"/>
          <a:ext cx="857250" cy="409575"/>
          <a:chOff x="6029325" y="1019175"/>
          <a:chExt cx="857250" cy="409575"/>
        </a:xfrm>
      </xdr:grpSpPr>
      <xdr:sp macro="" textlink="">
        <xdr:nvSpPr>
          <xdr:cNvPr id="11924" name="Rectangle 28">
            <a:extLst>
              <a:ext uri="{FF2B5EF4-FFF2-40B4-BE49-F238E27FC236}">
                <a16:creationId xmlns:a16="http://schemas.microsoft.com/office/drawing/2014/main" id="{524E680C-98CF-D850-6231-DADCC64D3C96}"/>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925" name="Rectangle 29">
            <a:extLst>
              <a:ext uri="{FF2B5EF4-FFF2-40B4-BE49-F238E27FC236}">
                <a16:creationId xmlns:a16="http://schemas.microsoft.com/office/drawing/2014/main" id="{5AEEC815-F49E-AAF3-D2B4-9A90440E0C4E}"/>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926" name="Rectangle 29">
            <a:extLst>
              <a:ext uri="{FF2B5EF4-FFF2-40B4-BE49-F238E27FC236}">
                <a16:creationId xmlns:a16="http://schemas.microsoft.com/office/drawing/2014/main" id="{6C686D98-3F7E-04F5-DA73-6161B11352E5}"/>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424</xdr:row>
      <xdr:rowOff>0</xdr:rowOff>
    </xdr:from>
    <xdr:to>
      <xdr:col>8</xdr:col>
      <xdr:colOff>0</xdr:colOff>
      <xdr:row>426</xdr:row>
      <xdr:rowOff>0</xdr:rowOff>
    </xdr:to>
    <xdr:grpSp>
      <xdr:nvGrpSpPr>
        <xdr:cNvPr id="11927" name="グループ化 4">
          <a:extLst>
            <a:ext uri="{FF2B5EF4-FFF2-40B4-BE49-F238E27FC236}">
              <a16:creationId xmlns:a16="http://schemas.microsoft.com/office/drawing/2014/main" id="{BDC5184B-E0FC-4423-A26A-018642820993}"/>
            </a:ext>
          </a:extLst>
        </xdr:cNvPr>
        <xdr:cNvGrpSpPr>
          <a:grpSpLocks/>
        </xdr:cNvGrpSpPr>
      </xdr:nvGrpSpPr>
      <xdr:grpSpPr bwMode="auto">
        <a:xfrm>
          <a:off x="4114800" y="96688275"/>
          <a:ext cx="1371600" cy="409575"/>
          <a:chOff x="3981450" y="1019175"/>
          <a:chExt cx="1428750" cy="409575"/>
        </a:xfrm>
      </xdr:grpSpPr>
      <xdr:sp macro="" textlink="">
        <xdr:nvSpPr>
          <xdr:cNvPr id="11928" name="Rectangle 23">
            <a:extLst>
              <a:ext uri="{FF2B5EF4-FFF2-40B4-BE49-F238E27FC236}">
                <a16:creationId xmlns:a16="http://schemas.microsoft.com/office/drawing/2014/main" id="{BFFD93D6-7ACF-BCED-FC3C-827095628A3C}"/>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929" name="Rectangle 24">
            <a:extLst>
              <a:ext uri="{FF2B5EF4-FFF2-40B4-BE49-F238E27FC236}">
                <a16:creationId xmlns:a16="http://schemas.microsoft.com/office/drawing/2014/main" id="{F2CDFC93-2DF6-66E8-0D6C-D2F3BEBFD35F}"/>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930" name="Rectangle 25">
            <a:extLst>
              <a:ext uri="{FF2B5EF4-FFF2-40B4-BE49-F238E27FC236}">
                <a16:creationId xmlns:a16="http://schemas.microsoft.com/office/drawing/2014/main" id="{F7D56324-3FA0-B799-355F-6A6860F5D532}"/>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931" name="Rectangle 26">
            <a:extLst>
              <a:ext uri="{FF2B5EF4-FFF2-40B4-BE49-F238E27FC236}">
                <a16:creationId xmlns:a16="http://schemas.microsoft.com/office/drawing/2014/main" id="{DBD4FCA8-3D38-008B-A7ED-B9896E27BF02}"/>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932" name="Rectangle 27">
            <a:extLst>
              <a:ext uri="{FF2B5EF4-FFF2-40B4-BE49-F238E27FC236}">
                <a16:creationId xmlns:a16="http://schemas.microsoft.com/office/drawing/2014/main" id="{691F17A8-025C-7EB2-4003-AD43A56D8ED0}"/>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424</xdr:row>
      <xdr:rowOff>0</xdr:rowOff>
    </xdr:from>
    <xdr:to>
      <xdr:col>10</xdr:col>
      <xdr:colOff>0</xdr:colOff>
      <xdr:row>426</xdr:row>
      <xdr:rowOff>0</xdr:rowOff>
    </xdr:to>
    <xdr:grpSp>
      <xdr:nvGrpSpPr>
        <xdr:cNvPr id="11933" name="グループ化 3">
          <a:extLst>
            <a:ext uri="{FF2B5EF4-FFF2-40B4-BE49-F238E27FC236}">
              <a16:creationId xmlns:a16="http://schemas.microsoft.com/office/drawing/2014/main" id="{DC0533CA-F963-4967-BE8D-C93CBD3B65DE}"/>
            </a:ext>
          </a:extLst>
        </xdr:cNvPr>
        <xdr:cNvGrpSpPr>
          <a:grpSpLocks/>
        </xdr:cNvGrpSpPr>
      </xdr:nvGrpSpPr>
      <xdr:grpSpPr bwMode="auto">
        <a:xfrm>
          <a:off x="6172200" y="96688275"/>
          <a:ext cx="857250" cy="409575"/>
          <a:chOff x="6029325" y="1019175"/>
          <a:chExt cx="857250" cy="409575"/>
        </a:xfrm>
      </xdr:grpSpPr>
      <xdr:sp macro="" textlink="">
        <xdr:nvSpPr>
          <xdr:cNvPr id="11934" name="Rectangle 28">
            <a:extLst>
              <a:ext uri="{FF2B5EF4-FFF2-40B4-BE49-F238E27FC236}">
                <a16:creationId xmlns:a16="http://schemas.microsoft.com/office/drawing/2014/main" id="{CA8FEE85-5B94-3CD1-73BF-45355EABEBEF}"/>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935" name="Rectangle 29">
            <a:extLst>
              <a:ext uri="{FF2B5EF4-FFF2-40B4-BE49-F238E27FC236}">
                <a16:creationId xmlns:a16="http://schemas.microsoft.com/office/drawing/2014/main" id="{EFC7A430-E539-ECA3-29E0-EAC8FB463DEE}"/>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936" name="Rectangle 29">
            <a:extLst>
              <a:ext uri="{FF2B5EF4-FFF2-40B4-BE49-F238E27FC236}">
                <a16:creationId xmlns:a16="http://schemas.microsoft.com/office/drawing/2014/main" id="{093C8A67-41EA-3FBF-5FF5-90FF54046901}"/>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424</xdr:row>
      <xdr:rowOff>0</xdr:rowOff>
    </xdr:from>
    <xdr:to>
      <xdr:col>8</xdr:col>
      <xdr:colOff>0</xdr:colOff>
      <xdr:row>426</xdr:row>
      <xdr:rowOff>0</xdr:rowOff>
    </xdr:to>
    <xdr:grpSp>
      <xdr:nvGrpSpPr>
        <xdr:cNvPr id="11937" name="グループ化 4">
          <a:extLst>
            <a:ext uri="{FF2B5EF4-FFF2-40B4-BE49-F238E27FC236}">
              <a16:creationId xmlns:a16="http://schemas.microsoft.com/office/drawing/2014/main" id="{EF3C6E44-4785-4247-A982-4002FD52AEFF}"/>
            </a:ext>
          </a:extLst>
        </xdr:cNvPr>
        <xdr:cNvGrpSpPr>
          <a:grpSpLocks/>
        </xdr:cNvGrpSpPr>
      </xdr:nvGrpSpPr>
      <xdr:grpSpPr bwMode="auto">
        <a:xfrm>
          <a:off x="4114800" y="96688275"/>
          <a:ext cx="1371600" cy="409575"/>
          <a:chOff x="3981450" y="1019175"/>
          <a:chExt cx="1428750" cy="409575"/>
        </a:xfrm>
      </xdr:grpSpPr>
      <xdr:sp macro="" textlink="">
        <xdr:nvSpPr>
          <xdr:cNvPr id="11938" name="Rectangle 23">
            <a:extLst>
              <a:ext uri="{FF2B5EF4-FFF2-40B4-BE49-F238E27FC236}">
                <a16:creationId xmlns:a16="http://schemas.microsoft.com/office/drawing/2014/main" id="{BA8419A5-2824-A79A-A5EF-C4875830E665}"/>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939" name="Rectangle 24">
            <a:extLst>
              <a:ext uri="{FF2B5EF4-FFF2-40B4-BE49-F238E27FC236}">
                <a16:creationId xmlns:a16="http://schemas.microsoft.com/office/drawing/2014/main" id="{7FAA944D-2FBF-9AA6-79E0-F845512F9944}"/>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940" name="Rectangle 25">
            <a:extLst>
              <a:ext uri="{FF2B5EF4-FFF2-40B4-BE49-F238E27FC236}">
                <a16:creationId xmlns:a16="http://schemas.microsoft.com/office/drawing/2014/main" id="{83E6B494-20C4-E250-6206-CDDB1AD0D3DC}"/>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941" name="Rectangle 26">
            <a:extLst>
              <a:ext uri="{FF2B5EF4-FFF2-40B4-BE49-F238E27FC236}">
                <a16:creationId xmlns:a16="http://schemas.microsoft.com/office/drawing/2014/main" id="{D598C7AA-0960-BAD2-407C-86471806F70E}"/>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942" name="Rectangle 27">
            <a:extLst>
              <a:ext uri="{FF2B5EF4-FFF2-40B4-BE49-F238E27FC236}">
                <a16:creationId xmlns:a16="http://schemas.microsoft.com/office/drawing/2014/main" id="{4CA4DA75-5173-6B0B-7C70-A9F7A8A1FE52}"/>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424</xdr:row>
      <xdr:rowOff>0</xdr:rowOff>
    </xdr:from>
    <xdr:to>
      <xdr:col>10</xdr:col>
      <xdr:colOff>0</xdr:colOff>
      <xdr:row>426</xdr:row>
      <xdr:rowOff>0</xdr:rowOff>
    </xdr:to>
    <xdr:grpSp>
      <xdr:nvGrpSpPr>
        <xdr:cNvPr id="11943" name="グループ化 3">
          <a:extLst>
            <a:ext uri="{FF2B5EF4-FFF2-40B4-BE49-F238E27FC236}">
              <a16:creationId xmlns:a16="http://schemas.microsoft.com/office/drawing/2014/main" id="{A18A1D75-29BC-4F40-86C9-1360026523A3}"/>
            </a:ext>
          </a:extLst>
        </xdr:cNvPr>
        <xdr:cNvGrpSpPr>
          <a:grpSpLocks/>
        </xdr:cNvGrpSpPr>
      </xdr:nvGrpSpPr>
      <xdr:grpSpPr bwMode="auto">
        <a:xfrm>
          <a:off x="6172200" y="96688275"/>
          <a:ext cx="857250" cy="409575"/>
          <a:chOff x="6029325" y="1019175"/>
          <a:chExt cx="857250" cy="409575"/>
        </a:xfrm>
      </xdr:grpSpPr>
      <xdr:sp macro="" textlink="">
        <xdr:nvSpPr>
          <xdr:cNvPr id="11944" name="Rectangle 28">
            <a:extLst>
              <a:ext uri="{FF2B5EF4-FFF2-40B4-BE49-F238E27FC236}">
                <a16:creationId xmlns:a16="http://schemas.microsoft.com/office/drawing/2014/main" id="{EF35F916-8C48-E701-3023-1100D373326E}"/>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945" name="Rectangle 29">
            <a:extLst>
              <a:ext uri="{FF2B5EF4-FFF2-40B4-BE49-F238E27FC236}">
                <a16:creationId xmlns:a16="http://schemas.microsoft.com/office/drawing/2014/main" id="{4BFCD2F7-98A2-25C3-0F6B-2671A676680F}"/>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946" name="Rectangle 29">
            <a:extLst>
              <a:ext uri="{FF2B5EF4-FFF2-40B4-BE49-F238E27FC236}">
                <a16:creationId xmlns:a16="http://schemas.microsoft.com/office/drawing/2014/main" id="{DE22C845-B39D-8E77-FA81-58E075EF06CF}"/>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424</xdr:row>
      <xdr:rowOff>0</xdr:rowOff>
    </xdr:from>
    <xdr:to>
      <xdr:col>8</xdr:col>
      <xdr:colOff>0</xdr:colOff>
      <xdr:row>426</xdr:row>
      <xdr:rowOff>0</xdr:rowOff>
    </xdr:to>
    <xdr:grpSp>
      <xdr:nvGrpSpPr>
        <xdr:cNvPr id="11947" name="グループ化 4">
          <a:extLst>
            <a:ext uri="{FF2B5EF4-FFF2-40B4-BE49-F238E27FC236}">
              <a16:creationId xmlns:a16="http://schemas.microsoft.com/office/drawing/2014/main" id="{B8C5C8EF-C221-4D71-B23B-4440FB54473B}"/>
            </a:ext>
          </a:extLst>
        </xdr:cNvPr>
        <xdr:cNvGrpSpPr>
          <a:grpSpLocks/>
        </xdr:cNvGrpSpPr>
      </xdr:nvGrpSpPr>
      <xdr:grpSpPr bwMode="auto">
        <a:xfrm>
          <a:off x="4114800" y="96688275"/>
          <a:ext cx="1371600" cy="409575"/>
          <a:chOff x="3981450" y="1019175"/>
          <a:chExt cx="1428750" cy="409575"/>
        </a:xfrm>
      </xdr:grpSpPr>
      <xdr:sp macro="" textlink="">
        <xdr:nvSpPr>
          <xdr:cNvPr id="11948" name="Rectangle 23">
            <a:extLst>
              <a:ext uri="{FF2B5EF4-FFF2-40B4-BE49-F238E27FC236}">
                <a16:creationId xmlns:a16="http://schemas.microsoft.com/office/drawing/2014/main" id="{9A6CE55E-F1F8-00B1-857A-DE960E434E2F}"/>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949" name="Rectangle 24">
            <a:extLst>
              <a:ext uri="{FF2B5EF4-FFF2-40B4-BE49-F238E27FC236}">
                <a16:creationId xmlns:a16="http://schemas.microsoft.com/office/drawing/2014/main" id="{90E08F76-9469-7419-D6C7-411EA16DDC82}"/>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950" name="Rectangle 25">
            <a:extLst>
              <a:ext uri="{FF2B5EF4-FFF2-40B4-BE49-F238E27FC236}">
                <a16:creationId xmlns:a16="http://schemas.microsoft.com/office/drawing/2014/main" id="{2CF3A753-4874-D0E6-CCA2-CFD74FA310CD}"/>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951" name="Rectangle 26">
            <a:extLst>
              <a:ext uri="{FF2B5EF4-FFF2-40B4-BE49-F238E27FC236}">
                <a16:creationId xmlns:a16="http://schemas.microsoft.com/office/drawing/2014/main" id="{467EBF7F-4C0D-8D66-FB27-76B67DD41D07}"/>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952" name="Rectangle 27">
            <a:extLst>
              <a:ext uri="{FF2B5EF4-FFF2-40B4-BE49-F238E27FC236}">
                <a16:creationId xmlns:a16="http://schemas.microsoft.com/office/drawing/2014/main" id="{FAABE197-BFE8-B072-3116-AA93AC48E4DE}"/>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424</xdr:row>
      <xdr:rowOff>0</xdr:rowOff>
    </xdr:from>
    <xdr:to>
      <xdr:col>10</xdr:col>
      <xdr:colOff>0</xdr:colOff>
      <xdr:row>426</xdr:row>
      <xdr:rowOff>0</xdr:rowOff>
    </xdr:to>
    <xdr:grpSp>
      <xdr:nvGrpSpPr>
        <xdr:cNvPr id="11953" name="グループ化 3">
          <a:extLst>
            <a:ext uri="{FF2B5EF4-FFF2-40B4-BE49-F238E27FC236}">
              <a16:creationId xmlns:a16="http://schemas.microsoft.com/office/drawing/2014/main" id="{6E1E5D13-DA60-49A1-9C86-10318B8B1B80}"/>
            </a:ext>
          </a:extLst>
        </xdr:cNvPr>
        <xdr:cNvGrpSpPr>
          <a:grpSpLocks/>
        </xdr:cNvGrpSpPr>
      </xdr:nvGrpSpPr>
      <xdr:grpSpPr bwMode="auto">
        <a:xfrm>
          <a:off x="6172200" y="96688275"/>
          <a:ext cx="857250" cy="409575"/>
          <a:chOff x="6029325" y="1019175"/>
          <a:chExt cx="857250" cy="409575"/>
        </a:xfrm>
      </xdr:grpSpPr>
      <xdr:sp macro="" textlink="">
        <xdr:nvSpPr>
          <xdr:cNvPr id="11954" name="Rectangle 28">
            <a:extLst>
              <a:ext uri="{FF2B5EF4-FFF2-40B4-BE49-F238E27FC236}">
                <a16:creationId xmlns:a16="http://schemas.microsoft.com/office/drawing/2014/main" id="{67271002-8E0A-C19E-5F41-8AB21BF5F0FC}"/>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955" name="Rectangle 29">
            <a:extLst>
              <a:ext uri="{FF2B5EF4-FFF2-40B4-BE49-F238E27FC236}">
                <a16:creationId xmlns:a16="http://schemas.microsoft.com/office/drawing/2014/main" id="{B403CC03-1A27-DB7C-AE87-C96188694136}"/>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956" name="Rectangle 29">
            <a:extLst>
              <a:ext uri="{FF2B5EF4-FFF2-40B4-BE49-F238E27FC236}">
                <a16:creationId xmlns:a16="http://schemas.microsoft.com/office/drawing/2014/main" id="{4EA7E986-29D3-2A44-BF84-5682D028A0A2}"/>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394</xdr:row>
      <xdr:rowOff>0</xdr:rowOff>
    </xdr:from>
    <xdr:to>
      <xdr:col>10</xdr:col>
      <xdr:colOff>0</xdr:colOff>
      <xdr:row>396</xdr:row>
      <xdr:rowOff>0</xdr:rowOff>
    </xdr:to>
    <xdr:grpSp>
      <xdr:nvGrpSpPr>
        <xdr:cNvPr id="11957" name="グループ化 3">
          <a:extLst>
            <a:ext uri="{FF2B5EF4-FFF2-40B4-BE49-F238E27FC236}">
              <a16:creationId xmlns:a16="http://schemas.microsoft.com/office/drawing/2014/main" id="{AAD87852-DBF4-42F6-9432-54E464D73349}"/>
            </a:ext>
          </a:extLst>
        </xdr:cNvPr>
        <xdr:cNvGrpSpPr>
          <a:grpSpLocks/>
        </xdr:cNvGrpSpPr>
      </xdr:nvGrpSpPr>
      <xdr:grpSpPr bwMode="auto">
        <a:xfrm>
          <a:off x="6172200" y="89868375"/>
          <a:ext cx="857250" cy="409575"/>
          <a:chOff x="6029325" y="1019175"/>
          <a:chExt cx="857250" cy="409575"/>
        </a:xfrm>
      </xdr:grpSpPr>
      <xdr:sp macro="" textlink="">
        <xdr:nvSpPr>
          <xdr:cNvPr id="11958" name="Rectangle 28">
            <a:extLst>
              <a:ext uri="{FF2B5EF4-FFF2-40B4-BE49-F238E27FC236}">
                <a16:creationId xmlns:a16="http://schemas.microsoft.com/office/drawing/2014/main" id="{EB3854E7-81C9-540F-5A8C-691C3D6BEDCC}"/>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959" name="Rectangle 29">
            <a:extLst>
              <a:ext uri="{FF2B5EF4-FFF2-40B4-BE49-F238E27FC236}">
                <a16:creationId xmlns:a16="http://schemas.microsoft.com/office/drawing/2014/main" id="{D64C0241-B4DC-5519-9A07-BD035309D6C3}"/>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960" name="Rectangle 29">
            <a:extLst>
              <a:ext uri="{FF2B5EF4-FFF2-40B4-BE49-F238E27FC236}">
                <a16:creationId xmlns:a16="http://schemas.microsoft.com/office/drawing/2014/main" id="{371F07E9-5F52-A516-2108-7C840602DD3B}"/>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424</xdr:row>
      <xdr:rowOff>0</xdr:rowOff>
    </xdr:from>
    <xdr:to>
      <xdr:col>10</xdr:col>
      <xdr:colOff>0</xdr:colOff>
      <xdr:row>426</xdr:row>
      <xdr:rowOff>0</xdr:rowOff>
    </xdr:to>
    <xdr:grpSp>
      <xdr:nvGrpSpPr>
        <xdr:cNvPr id="11961" name="グループ化 3">
          <a:extLst>
            <a:ext uri="{FF2B5EF4-FFF2-40B4-BE49-F238E27FC236}">
              <a16:creationId xmlns:a16="http://schemas.microsoft.com/office/drawing/2014/main" id="{7475D859-B7F8-423B-9D53-3AF4E33C7991}"/>
            </a:ext>
          </a:extLst>
        </xdr:cNvPr>
        <xdr:cNvGrpSpPr>
          <a:grpSpLocks/>
        </xdr:cNvGrpSpPr>
      </xdr:nvGrpSpPr>
      <xdr:grpSpPr bwMode="auto">
        <a:xfrm>
          <a:off x="6172200" y="96688275"/>
          <a:ext cx="857250" cy="409575"/>
          <a:chOff x="6029325" y="1019175"/>
          <a:chExt cx="857250" cy="409575"/>
        </a:xfrm>
      </xdr:grpSpPr>
      <xdr:sp macro="" textlink="">
        <xdr:nvSpPr>
          <xdr:cNvPr id="11962" name="Rectangle 28">
            <a:extLst>
              <a:ext uri="{FF2B5EF4-FFF2-40B4-BE49-F238E27FC236}">
                <a16:creationId xmlns:a16="http://schemas.microsoft.com/office/drawing/2014/main" id="{9EB0A5D7-C280-B7E0-6CE4-DC4A1714ED77}"/>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963" name="Rectangle 29">
            <a:extLst>
              <a:ext uri="{FF2B5EF4-FFF2-40B4-BE49-F238E27FC236}">
                <a16:creationId xmlns:a16="http://schemas.microsoft.com/office/drawing/2014/main" id="{2FA2D625-6A1D-CECE-544D-807C2480A7C5}"/>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964" name="Rectangle 29">
            <a:extLst>
              <a:ext uri="{FF2B5EF4-FFF2-40B4-BE49-F238E27FC236}">
                <a16:creationId xmlns:a16="http://schemas.microsoft.com/office/drawing/2014/main" id="{1D6D3B6C-D10C-C553-08A5-C71F1F643031}"/>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0</xdr:colOff>
      <xdr:row>4</xdr:row>
      <xdr:rowOff>0</xdr:rowOff>
    </xdr:from>
    <xdr:to>
      <xdr:col>8</xdr:col>
      <xdr:colOff>0</xdr:colOff>
      <xdr:row>6</xdr:row>
      <xdr:rowOff>0</xdr:rowOff>
    </xdr:to>
    <xdr:grpSp>
      <xdr:nvGrpSpPr>
        <xdr:cNvPr id="12433" name="グループ化 4">
          <a:extLst>
            <a:ext uri="{FF2B5EF4-FFF2-40B4-BE49-F238E27FC236}">
              <a16:creationId xmlns:a16="http://schemas.microsoft.com/office/drawing/2014/main" id="{00000000-0008-0000-0400-000091300000}"/>
            </a:ext>
          </a:extLst>
        </xdr:cNvPr>
        <xdr:cNvGrpSpPr>
          <a:grpSpLocks/>
        </xdr:cNvGrpSpPr>
      </xdr:nvGrpSpPr>
      <xdr:grpSpPr bwMode="auto">
        <a:xfrm>
          <a:off x="4114800" y="1209675"/>
          <a:ext cx="1371600" cy="409575"/>
          <a:chOff x="3981450" y="1019175"/>
          <a:chExt cx="1428750" cy="409575"/>
        </a:xfrm>
      </xdr:grpSpPr>
      <xdr:sp macro="" textlink="">
        <xdr:nvSpPr>
          <xdr:cNvPr id="11287" name="Rectangle 23">
            <a:extLst>
              <a:ext uri="{FF2B5EF4-FFF2-40B4-BE49-F238E27FC236}">
                <a16:creationId xmlns:a16="http://schemas.microsoft.com/office/drawing/2014/main" id="{00000000-0008-0000-0400-0000172C0000}"/>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288" name="Rectangle 24">
            <a:extLst>
              <a:ext uri="{FF2B5EF4-FFF2-40B4-BE49-F238E27FC236}">
                <a16:creationId xmlns:a16="http://schemas.microsoft.com/office/drawing/2014/main" id="{00000000-0008-0000-0400-0000182C0000}"/>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289" name="Rectangle 25">
            <a:extLst>
              <a:ext uri="{FF2B5EF4-FFF2-40B4-BE49-F238E27FC236}">
                <a16:creationId xmlns:a16="http://schemas.microsoft.com/office/drawing/2014/main" id="{00000000-0008-0000-0400-0000192C0000}"/>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290" name="Rectangle 26">
            <a:extLst>
              <a:ext uri="{FF2B5EF4-FFF2-40B4-BE49-F238E27FC236}">
                <a16:creationId xmlns:a16="http://schemas.microsoft.com/office/drawing/2014/main" id="{00000000-0008-0000-0400-00001A2C0000}"/>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291" name="Rectangle 27">
            <a:extLst>
              <a:ext uri="{FF2B5EF4-FFF2-40B4-BE49-F238E27FC236}">
                <a16:creationId xmlns:a16="http://schemas.microsoft.com/office/drawing/2014/main" id="{00000000-0008-0000-0400-00001B2C0000}"/>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4</xdr:row>
      <xdr:rowOff>0</xdr:rowOff>
    </xdr:from>
    <xdr:to>
      <xdr:col>10</xdr:col>
      <xdr:colOff>0</xdr:colOff>
      <xdr:row>6</xdr:row>
      <xdr:rowOff>0</xdr:rowOff>
    </xdr:to>
    <xdr:grpSp>
      <xdr:nvGrpSpPr>
        <xdr:cNvPr id="12439" name="グループ化 3">
          <a:extLst>
            <a:ext uri="{FF2B5EF4-FFF2-40B4-BE49-F238E27FC236}">
              <a16:creationId xmlns:a16="http://schemas.microsoft.com/office/drawing/2014/main" id="{00000000-0008-0000-0400-000097300000}"/>
            </a:ext>
          </a:extLst>
        </xdr:cNvPr>
        <xdr:cNvGrpSpPr>
          <a:grpSpLocks/>
        </xdr:cNvGrpSpPr>
      </xdr:nvGrpSpPr>
      <xdr:grpSpPr bwMode="auto">
        <a:xfrm>
          <a:off x="6172200" y="1209675"/>
          <a:ext cx="857250" cy="409575"/>
          <a:chOff x="6029325" y="1019175"/>
          <a:chExt cx="857250" cy="409575"/>
        </a:xfrm>
      </xdr:grpSpPr>
      <xdr:sp macro="" textlink="">
        <xdr:nvSpPr>
          <xdr:cNvPr id="11292" name="Rectangle 28">
            <a:extLst>
              <a:ext uri="{FF2B5EF4-FFF2-40B4-BE49-F238E27FC236}">
                <a16:creationId xmlns:a16="http://schemas.microsoft.com/office/drawing/2014/main" id="{00000000-0008-0000-0400-00001C2C0000}"/>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293" name="Rectangle 29">
            <a:extLst>
              <a:ext uri="{FF2B5EF4-FFF2-40B4-BE49-F238E27FC236}">
                <a16:creationId xmlns:a16="http://schemas.microsoft.com/office/drawing/2014/main" id="{00000000-0008-0000-0400-00001D2C0000}"/>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6" name="Rectangle 29">
            <a:extLst>
              <a:ext uri="{FF2B5EF4-FFF2-40B4-BE49-F238E27FC236}">
                <a16:creationId xmlns:a16="http://schemas.microsoft.com/office/drawing/2014/main" id="{00000000-0008-0000-0400-000010000000}"/>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34</xdr:row>
      <xdr:rowOff>0</xdr:rowOff>
    </xdr:from>
    <xdr:to>
      <xdr:col>8</xdr:col>
      <xdr:colOff>0</xdr:colOff>
      <xdr:row>36</xdr:row>
      <xdr:rowOff>0</xdr:rowOff>
    </xdr:to>
    <xdr:grpSp>
      <xdr:nvGrpSpPr>
        <xdr:cNvPr id="12" name="グループ化 4">
          <a:extLst>
            <a:ext uri="{FF2B5EF4-FFF2-40B4-BE49-F238E27FC236}">
              <a16:creationId xmlns:a16="http://schemas.microsoft.com/office/drawing/2014/main" id="{00000000-0008-0000-0400-00000C000000}"/>
            </a:ext>
          </a:extLst>
        </xdr:cNvPr>
        <xdr:cNvGrpSpPr>
          <a:grpSpLocks/>
        </xdr:cNvGrpSpPr>
      </xdr:nvGrpSpPr>
      <xdr:grpSpPr bwMode="auto">
        <a:xfrm>
          <a:off x="4114800" y="8029575"/>
          <a:ext cx="1371600" cy="409575"/>
          <a:chOff x="3981450" y="1019175"/>
          <a:chExt cx="1428750" cy="409575"/>
        </a:xfrm>
      </xdr:grpSpPr>
      <xdr:sp macro="" textlink="">
        <xdr:nvSpPr>
          <xdr:cNvPr id="13" name="Rectangle 23">
            <a:extLst>
              <a:ext uri="{FF2B5EF4-FFF2-40B4-BE49-F238E27FC236}">
                <a16:creationId xmlns:a16="http://schemas.microsoft.com/office/drawing/2014/main" id="{00000000-0008-0000-0400-00000D000000}"/>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 name="Rectangle 24">
            <a:extLst>
              <a:ext uri="{FF2B5EF4-FFF2-40B4-BE49-F238E27FC236}">
                <a16:creationId xmlns:a16="http://schemas.microsoft.com/office/drawing/2014/main" id="{00000000-0008-0000-0400-00000E000000}"/>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 name="Rectangle 25">
            <a:extLst>
              <a:ext uri="{FF2B5EF4-FFF2-40B4-BE49-F238E27FC236}">
                <a16:creationId xmlns:a16="http://schemas.microsoft.com/office/drawing/2014/main" id="{00000000-0008-0000-0400-00000F000000}"/>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7" name="Rectangle 26">
            <a:extLst>
              <a:ext uri="{FF2B5EF4-FFF2-40B4-BE49-F238E27FC236}">
                <a16:creationId xmlns:a16="http://schemas.microsoft.com/office/drawing/2014/main" id="{00000000-0008-0000-0400-000011000000}"/>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8" name="Rectangle 27">
            <a:extLst>
              <a:ext uri="{FF2B5EF4-FFF2-40B4-BE49-F238E27FC236}">
                <a16:creationId xmlns:a16="http://schemas.microsoft.com/office/drawing/2014/main" id="{00000000-0008-0000-0400-000012000000}"/>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34</xdr:row>
      <xdr:rowOff>0</xdr:rowOff>
    </xdr:from>
    <xdr:to>
      <xdr:col>10</xdr:col>
      <xdr:colOff>0</xdr:colOff>
      <xdr:row>36</xdr:row>
      <xdr:rowOff>0</xdr:rowOff>
    </xdr:to>
    <xdr:grpSp>
      <xdr:nvGrpSpPr>
        <xdr:cNvPr id="19" name="グループ化 3">
          <a:extLst>
            <a:ext uri="{FF2B5EF4-FFF2-40B4-BE49-F238E27FC236}">
              <a16:creationId xmlns:a16="http://schemas.microsoft.com/office/drawing/2014/main" id="{00000000-0008-0000-0400-000013000000}"/>
            </a:ext>
          </a:extLst>
        </xdr:cNvPr>
        <xdr:cNvGrpSpPr>
          <a:grpSpLocks/>
        </xdr:cNvGrpSpPr>
      </xdr:nvGrpSpPr>
      <xdr:grpSpPr bwMode="auto">
        <a:xfrm>
          <a:off x="6172200" y="8029575"/>
          <a:ext cx="857250" cy="409575"/>
          <a:chOff x="6029325" y="1019175"/>
          <a:chExt cx="857250" cy="409575"/>
        </a:xfrm>
      </xdr:grpSpPr>
      <xdr:sp macro="" textlink="">
        <xdr:nvSpPr>
          <xdr:cNvPr id="20" name="Rectangle 28">
            <a:extLst>
              <a:ext uri="{FF2B5EF4-FFF2-40B4-BE49-F238E27FC236}">
                <a16:creationId xmlns:a16="http://schemas.microsoft.com/office/drawing/2014/main" id="{00000000-0008-0000-0400-000014000000}"/>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21" name="Rectangle 29">
            <a:extLst>
              <a:ext uri="{FF2B5EF4-FFF2-40B4-BE49-F238E27FC236}">
                <a16:creationId xmlns:a16="http://schemas.microsoft.com/office/drawing/2014/main" id="{00000000-0008-0000-0400-000015000000}"/>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22" name="Rectangle 29">
            <a:extLst>
              <a:ext uri="{FF2B5EF4-FFF2-40B4-BE49-F238E27FC236}">
                <a16:creationId xmlns:a16="http://schemas.microsoft.com/office/drawing/2014/main" id="{00000000-0008-0000-0400-000016000000}"/>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64</xdr:row>
      <xdr:rowOff>0</xdr:rowOff>
    </xdr:from>
    <xdr:to>
      <xdr:col>8</xdr:col>
      <xdr:colOff>0</xdr:colOff>
      <xdr:row>66</xdr:row>
      <xdr:rowOff>0</xdr:rowOff>
    </xdr:to>
    <xdr:grpSp>
      <xdr:nvGrpSpPr>
        <xdr:cNvPr id="23" name="グループ化 4">
          <a:extLst>
            <a:ext uri="{FF2B5EF4-FFF2-40B4-BE49-F238E27FC236}">
              <a16:creationId xmlns:a16="http://schemas.microsoft.com/office/drawing/2014/main" id="{00000000-0008-0000-0400-000017000000}"/>
            </a:ext>
          </a:extLst>
        </xdr:cNvPr>
        <xdr:cNvGrpSpPr>
          <a:grpSpLocks/>
        </xdr:cNvGrpSpPr>
      </xdr:nvGrpSpPr>
      <xdr:grpSpPr bwMode="auto">
        <a:xfrm>
          <a:off x="4114800" y="14792325"/>
          <a:ext cx="1371600" cy="409575"/>
          <a:chOff x="3981450" y="1019175"/>
          <a:chExt cx="1428750" cy="409575"/>
        </a:xfrm>
      </xdr:grpSpPr>
      <xdr:sp macro="" textlink="">
        <xdr:nvSpPr>
          <xdr:cNvPr id="24" name="Rectangle 23">
            <a:extLst>
              <a:ext uri="{FF2B5EF4-FFF2-40B4-BE49-F238E27FC236}">
                <a16:creationId xmlns:a16="http://schemas.microsoft.com/office/drawing/2014/main" id="{00000000-0008-0000-0400-000018000000}"/>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25" name="Rectangle 24">
            <a:extLst>
              <a:ext uri="{FF2B5EF4-FFF2-40B4-BE49-F238E27FC236}">
                <a16:creationId xmlns:a16="http://schemas.microsoft.com/office/drawing/2014/main" id="{00000000-0008-0000-0400-000019000000}"/>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26" name="Rectangle 25">
            <a:extLst>
              <a:ext uri="{FF2B5EF4-FFF2-40B4-BE49-F238E27FC236}">
                <a16:creationId xmlns:a16="http://schemas.microsoft.com/office/drawing/2014/main" id="{00000000-0008-0000-0400-00001A000000}"/>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27" name="Rectangle 26">
            <a:extLst>
              <a:ext uri="{FF2B5EF4-FFF2-40B4-BE49-F238E27FC236}">
                <a16:creationId xmlns:a16="http://schemas.microsoft.com/office/drawing/2014/main" id="{00000000-0008-0000-0400-00001B000000}"/>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28" name="Rectangle 27">
            <a:extLst>
              <a:ext uri="{FF2B5EF4-FFF2-40B4-BE49-F238E27FC236}">
                <a16:creationId xmlns:a16="http://schemas.microsoft.com/office/drawing/2014/main" id="{00000000-0008-0000-0400-00001C000000}"/>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64</xdr:row>
      <xdr:rowOff>0</xdr:rowOff>
    </xdr:from>
    <xdr:to>
      <xdr:col>10</xdr:col>
      <xdr:colOff>0</xdr:colOff>
      <xdr:row>66</xdr:row>
      <xdr:rowOff>0</xdr:rowOff>
    </xdr:to>
    <xdr:grpSp>
      <xdr:nvGrpSpPr>
        <xdr:cNvPr id="29" name="グループ化 3">
          <a:extLst>
            <a:ext uri="{FF2B5EF4-FFF2-40B4-BE49-F238E27FC236}">
              <a16:creationId xmlns:a16="http://schemas.microsoft.com/office/drawing/2014/main" id="{00000000-0008-0000-0400-00001D000000}"/>
            </a:ext>
          </a:extLst>
        </xdr:cNvPr>
        <xdr:cNvGrpSpPr>
          <a:grpSpLocks/>
        </xdr:cNvGrpSpPr>
      </xdr:nvGrpSpPr>
      <xdr:grpSpPr bwMode="auto">
        <a:xfrm>
          <a:off x="6172200" y="14792325"/>
          <a:ext cx="857250" cy="409575"/>
          <a:chOff x="6029325" y="1019175"/>
          <a:chExt cx="857250" cy="409575"/>
        </a:xfrm>
      </xdr:grpSpPr>
      <xdr:sp macro="" textlink="">
        <xdr:nvSpPr>
          <xdr:cNvPr id="30" name="Rectangle 28">
            <a:extLst>
              <a:ext uri="{FF2B5EF4-FFF2-40B4-BE49-F238E27FC236}">
                <a16:creationId xmlns:a16="http://schemas.microsoft.com/office/drawing/2014/main" id="{00000000-0008-0000-0400-00001E000000}"/>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31" name="Rectangle 29">
            <a:extLst>
              <a:ext uri="{FF2B5EF4-FFF2-40B4-BE49-F238E27FC236}">
                <a16:creationId xmlns:a16="http://schemas.microsoft.com/office/drawing/2014/main" id="{00000000-0008-0000-0400-00001F000000}"/>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32" name="Rectangle 29">
            <a:extLst>
              <a:ext uri="{FF2B5EF4-FFF2-40B4-BE49-F238E27FC236}">
                <a16:creationId xmlns:a16="http://schemas.microsoft.com/office/drawing/2014/main" id="{00000000-0008-0000-0400-000020000000}"/>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94</xdr:row>
      <xdr:rowOff>0</xdr:rowOff>
    </xdr:from>
    <xdr:to>
      <xdr:col>8</xdr:col>
      <xdr:colOff>0</xdr:colOff>
      <xdr:row>96</xdr:row>
      <xdr:rowOff>0</xdr:rowOff>
    </xdr:to>
    <xdr:grpSp>
      <xdr:nvGrpSpPr>
        <xdr:cNvPr id="33" name="グループ化 4">
          <a:extLst>
            <a:ext uri="{FF2B5EF4-FFF2-40B4-BE49-F238E27FC236}">
              <a16:creationId xmlns:a16="http://schemas.microsoft.com/office/drawing/2014/main" id="{00000000-0008-0000-0400-000021000000}"/>
            </a:ext>
          </a:extLst>
        </xdr:cNvPr>
        <xdr:cNvGrpSpPr>
          <a:grpSpLocks/>
        </xdr:cNvGrpSpPr>
      </xdr:nvGrpSpPr>
      <xdr:grpSpPr bwMode="auto">
        <a:xfrm>
          <a:off x="4114800" y="21602700"/>
          <a:ext cx="1371600" cy="409575"/>
          <a:chOff x="3981450" y="1019175"/>
          <a:chExt cx="1428750" cy="409575"/>
        </a:xfrm>
      </xdr:grpSpPr>
      <xdr:sp macro="" textlink="">
        <xdr:nvSpPr>
          <xdr:cNvPr id="34" name="Rectangle 23">
            <a:extLst>
              <a:ext uri="{FF2B5EF4-FFF2-40B4-BE49-F238E27FC236}">
                <a16:creationId xmlns:a16="http://schemas.microsoft.com/office/drawing/2014/main" id="{00000000-0008-0000-0400-000022000000}"/>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35" name="Rectangle 24">
            <a:extLst>
              <a:ext uri="{FF2B5EF4-FFF2-40B4-BE49-F238E27FC236}">
                <a16:creationId xmlns:a16="http://schemas.microsoft.com/office/drawing/2014/main" id="{00000000-0008-0000-0400-000023000000}"/>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36" name="Rectangle 25">
            <a:extLst>
              <a:ext uri="{FF2B5EF4-FFF2-40B4-BE49-F238E27FC236}">
                <a16:creationId xmlns:a16="http://schemas.microsoft.com/office/drawing/2014/main" id="{00000000-0008-0000-0400-000024000000}"/>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37" name="Rectangle 26">
            <a:extLst>
              <a:ext uri="{FF2B5EF4-FFF2-40B4-BE49-F238E27FC236}">
                <a16:creationId xmlns:a16="http://schemas.microsoft.com/office/drawing/2014/main" id="{00000000-0008-0000-0400-000025000000}"/>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38" name="Rectangle 27">
            <a:extLst>
              <a:ext uri="{FF2B5EF4-FFF2-40B4-BE49-F238E27FC236}">
                <a16:creationId xmlns:a16="http://schemas.microsoft.com/office/drawing/2014/main" id="{00000000-0008-0000-0400-000026000000}"/>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94</xdr:row>
      <xdr:rowOff>0</xdr:rowOff>
    </xdr:from>
    <xdr:to>
      <xdr:col>10</xdr:col>
      <xdr:colOff>0</xdr:colOff>
      <xdr:row>96</xdr:row>
      <xdr:rowOff>0</xdr:rowOff>
    </xdr:to>
    <xdr:grpSp>
      <xdr:nvGrpSpPr>
        <xdr:cNvPr id="39" name="グループ化 3">
          <a:extLst>
            <a:ext uri="{FF2B5EF4-FFF2-40B4-BE49-F238E27FC236}">
              <a16:creationId xmlns:a16="http://schemas.microsoft.com/office/drawing/2014/main" id="{00000000-0008-0000-0400-000027000000}"/>
            </a:ext>
          </a:extLst>
        </xdr:cNvPr>
        <xdr:cNvGrpSpPr>
          <a:grpSpLocks/>
        </xdr:cNvGrpSpPr>
      </xdr:nvGrpSpPr>
      <xdr:grpSpPr bwMode="auto">
        <a:xfrm>
          <a:off x="6172200" y="21602700"/>
          <a:ext cx="857250" cy="409575"/>
          <a:chOff x="6029325" y="1019175"/>
          <a:chExt cx="857250" cy="409575"/>
        </a:xfrm>
      </xdr:grpSpPr>
      <xdr:sp macro="" textlink="">
        <xdr:nvSpPr>
          <xdr:cNvPr id="40" name="Rectangle 28">
            <a:extLst>
              <a:ext uri="{FF2B5EF4-FFF2-40B4-BE49-F238E27FC236}">
                <a16:creationId xmlns:a16="http://schemas.microsoft.com/office/drawing/2014/main" id="{00000000-0008-0000-0400-000028000000}"/>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41" name="Rectangle 29">
            <a:extLst>
              <a:ext uri="{FF2B5EF4-FFF2-40B4-BE49-F238E27FC236}">
                <a16:creationId xmlns:a16="http://schemas.microsoft.com/office/drawing/2014/main" id="{00000000-0008-0000-0400-000029000000}"/>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42" name="Rectangle 29">
            <a:extLst>
              <a:ext uri="{FF2B5EF4-FFF2-40B4-BE49-F238E27FC236}">
                <a16:creationId xmlns:a16="http://schemas.microsoft.com/office/drawing/2014/main" id="{00000000-0008-0000-0400-00002A000000}"/>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124</xdr:row>
      <xdr:rowOff>0</xdr:rowOff>
    </xdr:from>
    <xdr:to>
      <xdr:col>8</xdr:col>
      <xdr:colOff>0</xdr:colOff>
      <xdr:row>126</xdr:row>
      <xdr:rowOff>0</xdr:rowOff>
    </xdr:to>
    <xdr:grpSp>
      <xdr:nvGrpSpPr>
        <xdr:cNvPr id="43" name="グループ化 4">
          <a:extLst>
            <a:ext uri="{FF2B5EF4-FFF2-40B4-BE49-F238E27FC236}">
              <a16:creationId xmlns:a16="http://schemas.microsoft.com/office/drawing/2014/main" id="{00000000-0008-0000-0400-00002B000000}"/>
            </a:ext>
          </a:extLst>
        </xdr:cNvPr>
        <xdr:cNvGrpSpPr>
          <a:grpSpLocks/>
        </xdr:cNvGrpSpPr>
      </xdr:nvGrpSpPr>
      <xdr:grpSpPr bwMode="auto">
        <a:xfrm>
          <a:off x="4114800" y="28422600"/>
          <a:ext cx="1371600" cy="409575"/>
          <a:chOff x="3981450" y="1019175"/>
          <a:chExt cx="1428750" cy="409575"/>
        </a:xfrm>
      </xdr:grpSpPr>
      <xdr:sp macro="" textlink="">
        <xdr:nvSpPr>
          <xdr:cNvPr id="44" name="Rectangle 23">
            <a:extLst>
              <a:ext uri="{FF2B5EF4-FFF2-40B4-BE49-F238E27FC236}">
                <a16:creationId xmlns:a16="http://schemas.microsoft.com/office/drawing/2014/main" id="{00000000-0008-0000-0400-00002C000000}"/>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45" name="Rectangle 24">
            <a:extLst>
              <a:ext uri="{FF2B5EF4-FFF2-40B4-BE49-F238E27FC236}">
                <a16:creationId xmlns:a16="http://schemas.microsoft.com/office/drawing/2014/main" id="{00000000-0008-0000-0400-00002D000000}"/>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46" name="Rectangle 25">
            <a:extLst>
              <a:ext uri="{FF2B5EF4-FFF2-40B4-BE49-F238E27FC236}">
                <a16:creationId xmlns:a16="http://schemas.microsoft.com/office/drawing/2014/main" id="{00000000-0008-0000-0400-00002E000000}"/>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47" name="Rectangle 26">
            <a:extLst>
              <a:ext uri="{FF2B5EF4-FFF2-40B4-BE49-F238E27FC236}">
                <a16:creationId xmlns:a16="http://schemas.microsoft.com/office/drawing/2014/main" id="{00000000-0008-0000-0400-00002F000000}"/>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48" name="Rectangle 27">
            <a:extLst>
              <a:ext uri="{FF2B5EF4-FFF2-40B4-BE49-F238E27FC236}">
                <a16:creationId xmlns:a16="http://schemas.microsoft.com/office/drawing/2014/main" id="{00000000-0008-0000-0400-000030000000}"/>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124</xdr:row>
      <xdr:rowOff>0</xdr:rowOff>
    </xdr:from>
    <xdr:to>
      <xdr:col>10</xdr:col>
      <xdr:colOff>0</xdr:colOff>
      <xdr:row>126</xdr:row>
      <xdr:rowOff>0</xdr:rowOff>
    </xdr:to>
    <xdr:grpSp>
      <xdr:nvGrpSpPr>
        <xdr:cNvPr id="49" name="グループ化 3">
          <a:extLst>
            <a:ext uri="{FF2B5EF4-FFF2-40B4-BE49-F238E27FC236}">
              <a16:creationId xmlns:a16="http://schemas.microsoft.com/office/drawing/2014/main" id="{00000000-0008-0000-0400-000031000000}"/>
            </a:ext>
          </a:extLst>
        </xdr:cNvPr>
        <xdr:cNvGrpSpPr>
          <a:grpSpLocks/>
        </xdr:cNvGrpSpPr>
      </xdr:nvGrpSpPr>
      <xdr:grpSpPr bwMode="auto">
        <a:xfrm>
          <a:off x="6172200" y="28422600"/>
          <a:ext cx="857250" cy="409575"/>
          <a:chOff x="6029325" y="1019175"/>
          <a:chExt cx="857250" cy="409575"/>
        </a:xfrm>
      </xdr:grpSpPr>
      <xdr:sp macro="" textlink="">
        <xdr:nvSpPr>
          <xdr:cNvPr id="50" name="Rectangle 28">
            <a:extLst>
              <a:ext uri="{FF2B5EF4-FFF2-40B4-BE49-F238E27FC236}">
                <a16:creationId xmlns:a16="http://schemas.microsoft.com/office/drawing/2014/main" id="{00000000-0008-0000-0400-000032000000}"/>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51" name="Rectangle 29">
            <a:extLst>
              <a:ext uri="{FF2B5EF4-FFF2-40B4-BE49-F238E27FC236}">
                <a16:creationId xmlns:a16="http://schemas.microsoft.com/office/drawing/2014/main" id="{00000000-0008-0000-0400-000033000000}"/>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52" name="Rectangle 29">
            <a:extLst>
              <a:ext uri="{FF2B5EF4-FFF2-40B4-BE49-F238E27FC236}">
                <a16:creationId xmlns:a16="http://schemas.microsoft.com/office/drawing/2014/main" id="{00000000-0008-0000-0400-000034000000}"/>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154</xdr:row>
      <xdr:rowOff>0</xdr:rowOff>
    </xdr:from>
    <xdr:to>
      <xdr:col>8</xdr:col>
      <xdr:colOff>0</xdr:colOff>
      <xdr:row>156</xdr:row>
      <xdr:rowOff>0</xdr:rowOff>
    </xdr:to>
    <xdr:grpSp>
      <xdr:nvGrpSpPr>
        <xdr:cNvPr id="53" name="グループ化 4">
          <a:extLst>
            <a:ext uri="{FF2B5EF4-FFF2-40B4-BE49-F238E27FC236}">
              <a16:creationId xmlns:a16="http://schemas.microsoft.com/office/drawing/2014/main" id="{00000000-0008-0000-0400-000035000000}"/>
            </a:ext>
          </a:extLst>
        </xdr:cNvPr>
        <xdr:cNvGrpSpPr>
          <a:grpSpLocks/>
        </xdr:cNvGrpSpPr>
      </xdr:nvGrpSpPr>
      <xdr:grpSpPr bwMode="auto">
        <a:xfrm>
          <a:off x="4114800" y="35242500"/>
          <a:ext cx="1371600" cy="409575"/>
          <a:chOff x="3981450" y="1019175"/>
          <a:chExt cx="1428750" cy="409575"/>
        </a:xfrm>
      </xdr:grpSpPr>
      <xdr:sp macro="" textlink="">
        <xdr:nvSpPr>
          <xdr:cNvPr id="54" name="Rectangle 23">
            <a:extLst>
              <a:ext uri="{FF2B5EF4-FFF2-40B4-BE49-F238E27FC236}">
                <a16:creationId xmlns:a16="http://schemas.microsoft.com/office/drawing/2014/main" id="{00000000-0008-0000-0400-000036000000}"/>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55" name="Rectangle 24">
            <a:extLst>
              <a:ext uri="{FF2B5EF4-FFF2-40B4-BE49-F238E27FC236}">
                <a16:creationId xmlns:a16="http://schemas.microsoft.com/office/drawing/2014/main" id="{00000000-0008-0000-0400-000037000000}"/>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56" name="Rectangle 25">
            <a:extLst>
              <a:ext uri="{FF2B5EF4-FFF2-40B4-BE49-F238E27FC236}">
                <a16:creationId xmlns:a16="http://schemas.microsoft.com/office/drawing/2014/main" id="{00000000-0008-0000-0400-000038000000}"/>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57" name="Rectangle 26">
            <a:extLst>
              <a:ext uri="{FF2B5EF4-FFF2-40B4-BE49-F238E27FC236}">
                <a16:creationId xmlns:a16="http://schemas.microsoft.com/office/drawing/2014/main" id="{00000000-0008-0000-0400-000039000000}"/>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58" name="Rectangle 27">
            <a:extLst>
              <a:ext uri="{FF2B5EF4-FFF2-40B4-BE49-F238E27FC236}">
                <a16:creationId xmlns:a16="http://schemas.microsoft.com/office/drawing/2014/main" id="{00000000-0008-0000-0400-00003A000000}"/>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154</xdr:row>
      <xdr:rowOff>0</xdr:rowOff>
    </xdr:from>
    <xdr:to>
      <xdr:col>10</xdr:col>
      <xdr:colOff>0</xdr:colOff>
      <xdr:row>156</xdr:row>
      <xdr:rowOff>0</xdr:rowOff>
    </xdr:to>
    <xdr:grpSp>
      <xdr:nvGrpSpPr>
        <xdr:cNvPr id="59" name="グループ化 3">
          <a:extLst>
            <a:ext uri="{FF2B5EF4-FFF2-40B4-BE49-F238E27FC236}">
              <a16:creationId xmlns:a16="http://schemas.microsoft.com/office/drawing/2014/main" id="{00000000-0008-0000-0400-00003B000000}"/>
            </a:ext>
          </a:extLst>
        </xdr:cNvPr>
        <xdr:cNvGrpSpPr>
          <a:grpSpLocks/>
        </xdr:cNvGrpSpPr>
      </xdr:nvGrpSpPr>
      <xdr:grpSpPr bwMode="auto">
        <a:xfrm>
          <a:off x="6172200" y="35242500"/>
          <a:ext cx="857250" cy="409575"/>
          <a:chOff x="6029325" y="1019175"/>
          <a:chExt cx="857250" cy="409575"/>
        </a:xfrm>
      </xdr:grpSpPr>
      <xdr:sp macro="" textlink="">
        <xdr:nvSpPr>
          <xdr:cNvPr id="60" name="Rectangle 28">
            <a:extLst>
              <a:ext uri="{FF2B5EF4-FFF2-40B4-BE49-F238E27FC236}">
                <a16:creationId xmlns:a16="http://schemas.microsoft.com/office/drawing/2014/main" id="{00000000-0008-0000-0400-00003C000000}"/>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61" name="Rectangle 29">
            <a:extLst>
              <a:ext uri="{FF2B5EF4-FFF2-40B4-BE49-F238E27FC236}">
                <a16:creationId xmlns:a16="http://schemas.microsoft.com/office/drawing/2014/main" id="{00000000-0008-0000-0400-00003D000000}"/>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62" name="Rectangle 29">
            <a:extLst>
              <a:ext uri="{FF2B5EF4-FFF2-40B4-BE49-F238E27FC236}">
                <a16:creationId xmlns:a16="http://schemas.microsoft.com/office/drawing/2014/main" id="{00000000-0008-0000-0400-00003E000000}"/>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184</xdr:row>
      <xdr:rowOff>0</xdr:rowOff>
    </xdr:from>
    <xdr:to>
      <xdr:col>8</xdr:col>
      <xdr:colOff>0</xdr:colOff>
      <xdr:row>186</xdr:row>
      <xdr:rowOff>0</xdr:rowOff>
    </xdr:to>
    <xdr:grpSp>
      <xdr:nvGrpSpPr>
        <xdr:cNvPr id="63" name="グループ化 4">
          <a:extLst>
            <a:ext uri="{FF2B5EF4-FFF2-40B4-BE49-F238E27FC236}">
              <a16:creationId xmlns:a16="http://schemas.microsoft.com/office/drawing/2014/main" id="{00000000-0008-0000-0400-00003F000000}"/>
            </a:ext>
          </a:extLst>
        </xdr:cNvPr>
        <xdr:cNvGrpSpPr>
          <a:grpSpLocks/>
        </xdr:cNvGrpSpPr>
      </xdr:nvGrpSpPr>
      <xdr:grpSpPr bwMode="auto">
        <a:xfrm>
          <a:off x="4114800" y="42062400"/>
          <a:ext cx="1371600" cy="409575"/>
          <a:chOff x="3981450" y="1019175"/>
          <a:chExt cx="1428750" cy="409575"/>
        </a:xfrm>
      </xdr:grpSpPr>
      <xdr:sp macro="" textlink="">
        <xdr:nvSpPr>
          <xdr:cNvPr id="64" name="Rectangle 23">
            <a:extLst>
              <a:ext uri="{FF2B5EF4-FFF2-40B4-BE49-F238E27FC236}">
                <a16:creationId xmlns:a16="http://schemas.microsoft.com/office/drawing/2014/main" id="{00000000-0008-0000-0400-000040000000}"/>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65" name="Rectangle 24">
            <a:extLst>
              <a:ext uri="{FF2B5EF4-FFF2-40B4-BE49-F238E27FC236}">
                <a16:creationId xmlns:a16="http://schemas.microsoft.com/office/drawing/2014/main" id="{00000000-0008-0000-0400-000041000000}"/>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66" name="Rectangle 25">
            <a:extLst>
              <a:ext uri="{FF2B5EF4-FFF2-40B4-BE49-F238E27FC236}">
                <a16:creationId xmlns:a16="http://schemas.microsoft.com/office/drawing/2014/main" id="{00000000-0008-0000-0400-000042000000}"/>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67" name="Rectangle 26">
            <a:extLst>
              <a:ext uri="{FF2B5EF4-FFF2-40B4-BE49-F238E27FC236}">
                <a16:creationId xmlns:a16="http://schemas.microsoft.com/office/drawing/2014/main" id="{00000000-0008-0000-0400-000043000000}"/>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68" name="Rectangle 27">
            <a:extLst>
              <a:ext uri="{FF2B5EF4-FFF2-40B4-BE49-F238E27FC236}">
                <a16:creationId xmlns:a16="http://schemas.microsoft.com/office/drawing/2014/main" id="{00000000-0008-0000-0400-000044000000}"/>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184</xdr:row>
      <xdr:rowOff>0</xdr:rowOff>
    </xdr:from>
    <xdr:to>
      <xdr:col>10</xdr:col>
      <xdr:colOff>0</xdr:colOff>
      <xdr:row>186</xdr:row>
      <xdr:rowOff>0</xdr:rowOff>
    </xdr:to>
    <xdr:grpSp>
      <xdr:nvGrpSpPr>
        <xdr:cNvPr id="69" name="グループ化 3">
          <a:extLst>
            <a:ext uri="{FF2B5EF4-FFF2-40B4-BE49-F238E27FC236}">
              <a16:creationId xmlns:a16="http://schemas.microsoft.com/office/drawing/2014/main" id="{00000000-0008-0000-0400-000045000000}"/>
            </a:ext>
          </a:extLst>
        </xdr:cNvPr>
        <xdr:cNvGrpSpPr>
          <a:grpSpLocks/>
        </xdr:cNvGrpSpPr>
      </xdr:nvGrpSpPr>
      <xdr:grpSpPr bwMode="auto">
        <a:xfrm>
          <a:off x="6172200" y="42062400"/>
          <a:ext cx="857250" cy="409575"/>
          <a:chOff x="6029325" y="1019175"/>
          <a:chExt cx="857250" cy="409575"/>
        </a:xfrm>
      </xdr:grpSpPr>
      <xdr:sp macro="" textlink="">
        <xdr:nvSpPr>
          <xdr:cNvPr id="70" name="Rectangle 28">
            <a:extLst>
              <a:ext uri="{FF2B5EF4-FFF2-40B4-BE49-F238E27FC236}">
                <a16:creationId xmlns:a16="http://schemas.microsoft.com/office/drawing/2014/main" id="{00000000-0008-0000-0400-000046000000}"/>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71" name="Rectangle 29">
            <a:extLst>
              <a:ext uri="{FF2B5EF4-FFF2-40B4-BE49-F238E27FC236}">
                <a16:creationId xmlns:a16="http://schemas.microsoft.com/office/drawing/2014/main" id="{00000000-0008-0000-0400-000047000000}"/>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72" name="Rectangle 29">
            <a:extLst>
              <a:ext uri="{FF2B5EF4-FFF2-40B4-BE49-F238E27FC236}">
                <a16:creationId xmlns:a16="http://schemas.microsoft.com/office/drawing/2014/main" id="{00000000-0008-0000-0400-000048000000}"/>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17</xdr:col>
      <xdr:colOff>0</xdr:colOff>
      <xdr:row>7</xdr:row>
      <xdr:rowOff>0</xdr:rowOff>
    </xdr:from>
    <xdr:to>
      <xdr:col>21</xdr:col>
      <xdr:colOff>381000</xdr:colOff>
      <xdr:row>23</xdr:row>
      <xdr:rowOff>9525</xdr:rowOff>
    </xdr:to>
    <xdr:sp macro="" textlink="">
      <xdr:nvSpPr>
        <xdr:cNvPr id="2" name="正方形/長方形 1">
          <a:extLst>
            <a:ext uri="{FF2B5EF4-FFF2-40B4-BE49-F238E27FC236}">
              <a16:creationId xmlns:a16="http://schemas.microsoft.com/office/drawing/2014/main" id="{0FE60AD3-8972-44E3-AC59-CB314EC68264}"/>
            </a:ext>
          </a:extLst>
        </xdr:cNvPr>
        <xdr:cNvSpPr/>
      </xdr:nvSpPr>
      <xdr:spPr bwMode="auto">
        <a:xfrm>
          <a:off x="11658600" y="1790700"/>
          <a:ext cx="3124200" cy="3267075"/>
        </a:xfrm>
        <a:prstGeom prst="rect">
          <a:avLst/>
        </a:pr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r>
            <a:rPr kumimoji="1" lang="ja-JP" altLang="en-US" sz="2000"/>
            <a:t>複数ある場合は印刷範囲を追加していってください。</a:t>
          </a:r>
          <a:endParaRPr kumimoji="1" lang="en-US" altLang="ja-JP" sz="2000"/>
        </a:p>
        <a:p>
          <a:pPr algn="l"/>
          <a:r>
            <a:rPr kumimoji="1" lang="ja-JP" altLang="en-US" sz="2000"/>
            <a:t>（下に予備のシートが何枚かあるので）</a:t>
          </a:r>
          <a:endParaRPr kumimoji="1" lang="en-US" altLang="ja-JP" sz="2000"/>
        </a:p>
        <a:p>
          <a:pPr algn="l"/>
          <a:r>
            <a:rPr kumimoji="1" lang="ja-JP" altLang="en-US" sz="2000"/>
            <a:t>↓↓</a:t>
          </a:r>
        </a:p>
      </xdr:txBody>
    </xdr:sp>
    <xdr:clientData/>
  </xdr:twoCellAnchor>
  <xdr:twoCellAnchor>
    <xdr:from>
      <xdr:col>6</xdr:col>
      <xdr:colOff>0</xdr:colOff>
      <xdr:row>34</xdr:row>
      <xdr:rowOff>0</xdr:rowOff>
    </xdr:from>
    <xdr:to>
      <xdr:col>8</xdr:col>
      <xdr:colOff>0</xdr:colOff>
      <xdr:row>36</xdr:row>
      <xdr:rowOff>0</xdr:rowOff>
    </xdr:to>
    <xdr:grpSp>
      <xdr:nvGrpSpPr>
        <xdr:cNvPr id="3" name="グループ化 4">
          <a:extLst>
            <a:ext uri="{FF2B5EF4-FFF2-40B4-BE49-F238E27FC236}">
              <a16:creationId xmlns:a16="http://schemas.microsoft.com/office/drawing/2014/main" id="{F7794D86-84C5-43AB-AE72-AB883307C9EB}"/>
            </a:ext>
          </a:extLst>
        </xdr:cNvPr>
        <xdr:cNvGrpSpPr>
          <a:grpSpLocks/>
        </xdr:cNvGrpSpPr>
      </xdr:nvGrpSpPr>
      <xdr:grpSpPr bwMode="auto">
        <a:xfrm>
          <a:off x="4114800" y="8029575"/>
          <a:ext cx="1371600" cy="409575"/>
          <a:chOff x="3981450" y="1019175"/>
          <a:chExt cx="1428750" cy="409575"/>
        </a:xfrm>
      </xdr:grpSpPr>
      <xdr:sp macro="" textlink="">
        <xdr:nvSpPr>
          <xdr:cNvPr id="4" name="Rectangle 23">
            <a:extLst>
              <a:ext uri="{FF2B5EF4-FFF2-40B4-BE49-F238E27FC236}">
                <a16:creationId xmlns:a16="http://schemas.microsoft.com/office/drawing/2014/main" id="{370FBC69-D825-FCB3-88B7-94C09EAC15AB}"/>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5" name="Rectangle 24">
            <a:extLst>
              <a:ext uri="{FF2B5EF4-FFF2-40B4-BE49-F238E27FC236}">
                <a16:creationId xmlns:a16="http://schemas.microsoft.com/office/drawing/2014/main" id="{28A76392-FEA0-26C9-A4E4-91566DA793A7}"/>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6" name="Rectangle 25">
            <a:extLst>
              <a:ext uri="{FF2B5EF4-FFF2-40B4-BE49-F238E27FC236}">
                <a16:creationId xmlns:a16="http://schemas.microsoft.com/office/drawing/2014/main" id="{153F0C9E-37AC-A1C1-A006-364A9A3CB8DC}"/>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7" name="Rectangle 26">
            <a:extLst>
              <a:ext uri="{FF2B5EF4-FFF2-40B4-BE49-F238E27FC236}">
                <a16:creationId xmlns:a16="http://schemas.microsoft.com/office/drawing/2014/main" id="{A7A9C9C7-9164-3A54-3F77-C30A73749AFF}"/>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8" name="Rectangle 27">
            <a:extLst>
              <a:ext uri="{FF2B5EF4-FFF2-40B4-BE49-F238E27FC236}">
                <a16:creationId xmlns:a16="http://schemas.microsoft.com/office/drawing/2014/main" id="{620C7B03-0518-8029-73F3-C3381C1B7D5B}"/>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34</xdr:row>
      <xdr:rowOff>0</xdr:rowOff>
    </xdr:from>
    <xdr:to>
      <xdr:col>10</xdr:col>
      <xdr:colOff>0</xdr:colOff>
      <xdr:row>36</xdr:row>
      <xdr:rowOff>0</xdr:rowOff>
    </xdr:to>
    <xdr:grpSp>
      <xdr:nvGrpSpPr>
        <xdr:cNvPr id="9" name="グループ化 3">
          <a:extLst>
            <a:ext uri="{FF2B5EF4-FFF2-40B4-BE49-F238E27FC236}">
              <a16:creationId xmlns:a16="http://schemas.microsoft.com/office/drawing/2014/main" id="{D34B0B86-F61A-45C2-BAB9-8FB7DAE05220}"/>
            </a:ext>
          </a:extLst>
        </xdr:cNvPr>
        <xdr:cNvGrpSpPr>
          <a:grpSpLocks/>
        </xdr:cNvGrpSpPr>
      </xdr:nvGrpSpPr>
      <xdr:grpSpPr bwMode="auto">
        <a:xfrm>
          <a:off x="6172200" y="8029575"/>
          <a:ext cx="857250" cy="409575"/>
          <a:chOff x="6029325" y="1019175"/>
          <a:chExt cx="857250" cy="409575"/>
        </a:xfrm>
      </xdr:grpSpPr>
      <xdr:sp macro="" textlink="">
        <xdr:nvSpPr>
          <xdr:cNvPr id="10" name="Rectangle 28">
            <a:extLst>
              <a:ext uri="{FF2B5EF4-FFF2-40B4-BE49-F238E27FC236}">
                <a16:creationId xmlns:a16="http://schemas.microsoft.com/office/drawing/2014/main" id="{5EE2123E-C3C2-9194-8B71-5531DDCC2736}"/>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 name="Rectangle 29">
            <a:extLst>
              <a:ext uri="{FF2B5EF4-FFF2-40B4-BE49-F238E27FC236}">
                <a16:creationId xmlns:a16="http://schemas.microsoft.com/office/drawing/2014/main" id="{F4266440-A56F-8D65-EF11-45DCBD221FF6}"/>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264" name="Rectangle 29">
            <a:extLst>
              <a:ext uri="{FF2B5EF4-FFF2-40B4-BE49-F238E27FC236}">
                <a16:creationId xmlns:a16="http://schemas.microsoft.com/office/drawing/2014/main" id="{4126308B-7F74-64CE-7169-E5DC06A4C305}"/>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64</xdr:row>
      <xdr:rowOff>0</xdr:rowOff>
    </xdr:from>
    <xdr:to>
      <xdr:col>8</xdr:col>
      <xdr:colOff>0</xdr:colOff>
      <xdr:row>66</xdr:row>
      <xdr:rowOff>0</xdr:rowOff>
    </xdr:to>
    <xdr:grpSp>
      <xdr:nvGrpSpPr>
        <xdr:cNvPr id="11285" name="グループ化 4">
          <a:extLst>
            <a:ext uri="{FF2B5EF4-FFF2-40B4-BE49-F238E27FC236}">
              <a16:creationId xmlns:a16="http://schemas.microsoft.com/office/drawing/2014/main" id="{937B5146-5A12-4005-9BB9-9CB9A6E80B8C}"/>
            </a:ext>
          </a:extLst>
        </xdr:cNvPr>
        <xdr:cNvGrpSpPr>
          <a:grpSpLocks/>
        </xdr:cNvGrpSpPr>
      </xdr:nvGrpSpPr>
      <xdr:grpSpPr bwMode="auto">
        <a:xfrm>
          <a:off x="4114800" y="14792325"/>
          <a:ext cx="1371600" cy="409575"/>
          <a:chOff x="3981450" y="1019175"/>
          <a:chExt cx="1428750" cy="409575"/>
        </a:xfrm>
      </xdr:grpSpPr>
      <xdr:sp macro="" textlink="">
        <xdr:nvSpPr>
          <xdr:cNvPr id="11286" name="Rectangle 23">
            <a:extLst>
              <a:ext uri="{FF2B5EF4-FFF2-40B4-BE49-F238E27FC236}">
                <a16:creationId xmlns:a16="http://schemas.microsoft.com/office/drawing/2014/main" id="{EF165B46-6443-BC8C-1699-445878B04A44}"/>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294" name="Rectangle 24">
            <a:extLst>
              <a:ext uri="{FF2B5EF4-FFF2-40B4-BE49-F238E27FC236}">
                <a16:creationId xmlns:a16="http://schemas.microsoft.com/office/drawing/2014/main" id="{53E9D30E-41D1-099E-F4D3-247C4979302E}"/>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295" name="Rectangle 25">
            <a:extLst>
              <a:ext uri="{FF2B5EF4-FFF2-40B4-BE49-F238E27FC236}">
                <a16:creationId xmlns:a16="http://schemas.microsoft.com/office/drawing/2014/main" id="{E746EAC0-475C-259F-D77F-D9FDD8CE58E6}"/>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296" name="Rectangle 26">
            <a:extLst>
              <a:ext uri="{FF2B5EF4-FFF2-40B4-BE49-F238E27FC236}">
                <a16:creationId xmlns:a16="http://schemas.microsoft.com/office/drawing/2014/main" id="{B525B239-5945-9C31-6AF9-E1EFF85755A6}"/>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297" name="Rectangle 27">
            <a:extLst>
              <a:ext uri="{FF2B5EF4-FFF2-40B4-BE49-F238E27FC236}">
                <a16:creationId xmlns:a16="http://schemas.microsoft.com/office/drawing/2014/main" id="{D8D8F706-D9B7-E79F-46BE-69775CE1E596}"/>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64</xdr:row>
      <xdr:rowOff>0</xdr:rowOff>
    </xdr:from>
    <xdr:to>
      <xdr:col>10</xdr:col>
      <xdr:colOff>0</xdr:colOff>
      <xdr:row>66</xdr:row>
      <xdr:rowOff>0</xdr:rowOff>
    </xdr:to>
    <xdr:grpSp>
      <xdr:nvGrpSpPr>
        <xdr:cNvPr id="11298" name="グループ化 3">
          <a:extLst>
            <a:ext uri="{FF2B5EF4-FFF2-40B4-BE49-F238E27FC236}">
              <a16:creationId xmlns:a16="http://schemas.microsoft.com/office/drawing/2014/main" id="{0AA0B7AA-8038-4E9E-9A7E-DC38DB62C28E}"/>
            </a:ext>
          </a:extLst>
        </xdr:cNvPr>
        <xdr:cNvGrpSpPr>
          <a:grpSpLocks/>
        </xdr:cNvGrpSpPr>
      </xdr:nvGrpSpPr>
      <xdr:grpSpPr bwMode="auto">
        <a:xfrm>
          <a:off x="6172200" y="14792325"/>
          <a:ext cx="857250" cy="409575"/>
          <a:chOff x="6029325" y="1019175"/>
          <a:chExt cx="857250" cy="409575"/>
        </a:xfrm>
      </xdr:grpSpPr>
      <xdr:sp macro="" textlink="">
        <xdr:nvSpPr>
          <xdr:cNvPr id="11299" name="Rectangle 28">
            <a:extLst>
              <a:ext uri="{FF2B5EF4-FFF2-40B4-BE49-F238E27FC236}">
                <a16:creationId xmlns:a16="http://schemas.microsoft.com/office/drawing/2014/main" id="{E89F99DA-9221-A2A3-6F24-D52F795E6A2D}"/>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300" name="Rectangle 29">
            <a:extLst>
              <a:ext uri="{FF2B5EF4-FFF2-40B4-BE49-F238E27FC236}">
                <a16:creationId xmlns:a16="http://schemas.microsoft.com/office/drawing/2014/main" id="{8333DACA-ABE6-3C03-34FC-78D691846557}"/>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301" name="Rectangle 29">
            <a:extLst>
              <a:ext uri="{FF2B5EF4-FFF2-40B4-BE49-F238E27FC236}">
                <a16:creationId xmlns:a16="http://schemas.microsoft.com/office/drawing/2014/main" id="{E6961421-82FA-F88E-9ED2-E119245C0850}"/>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64</xdr:row>
      <xdr:rowOff>0</xdr:rowOff>
    </xdr:from>
    <xdr:to>
      <xdr:col>8</xdr:col>
      <xdr:colOff>0</xdr:colOff>
      <xdr:row>66</xdr:row>
      <xdr:rowOff>0</xdr:rowOff>
    </xdr:to>
    <xdr:grpSp>
      <xdr:nvGrpSpPr>
        <xdr:cNvPr id="11302" name="グループ化 4">
          <a:extLst>
            <a:ext uri="{FF2B5EF4-FFF2-40B4-BE49-F238E27FC236}">
              <a16:creationId xmlns:a16="http://schemas.microsoft.com/office/drawing/2014/main" id="{CB857291-C918-4C53-9D7D-915E1E496019}"/>
            </a:ext>
          </a:extLst>
        </xdr:cNvPr>
        <xdr:cNvGrpSpPr>
          <a:grpSpLocks/>
        </xdr:cNvGrpSpPr>
      </xdr:nvGrpSpPr>
      <xdr:grpSpPr bwMode="auto">
        <a:xfrm>
          <a:off x="4114800" y="14792325"/>
          <a:ext cx="1371600" cy="409575"/>
          <a:chOff x="3981450" y="1019175"/>
          <a:chExt cx="1428750" cy="409575"/>
        </a:xfrm>
      </xdr:grpSpPr>
      <xdr:sp macro="" textlink="">
        <xdr:nvSpPr>
          <xdr:cNvPr id="11303" name="Rectangle 23">
            <a:extLst>
              <a:ext uri="{FF2B5EF4-FFF2-40B4-BE49-F238E27FC236}">
                <a16:creationId xmlns:a16="http://schemas.microsoft.com/office/drawing/2014/main" id="{C28E566A-4AC5-1639-3763-07D58DF643BA}"/>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304" name="Rectangle 24">
            <a:extLst>
              <a:ext uri="{FF2B5EF4-FFF2-40B4-BE49-F238E27FC236}">
                <a16:creationId xmlns:a16="http://schemas.microsoft.com/office/drawing/2014/main" id="{0E34C7AC-7F3C-C67E-6B8C-7A933F00CCCA}"/>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305" name="Rectangle 25">
            <a:extLst>
              <a:ext uri="{FF2B5EF4-FFF2-40B4-BE49-F238E27FC236}">
                <a16:creationId xmlns:a16="http://schemas.microsoft.com/office/drawing/2014/main" id="{BDE605ED-6365-8263-112C-3A1074C830C3}"/>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306" name="Rectangle 26">
            <a:extLst>
              <a:ext uri="{FF2B5EF4-FFF2-40B4-BE49-F238E27FC236}">
                <a16:creationId xmlns:a16="http://schemas.microsoft.com/office/drawing/2014/main" id="{665B3E32-8318-94F8-0D06-935CE92EF79D}"/>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307" name="Rectangle 27">
            <a:extLst>
              <a:ext uri="{FF2B5EF4-FFF2-40B4-BE49-F238E27FC236}">
                <a16:creationId xmlns:a16="http://schemas.microsoft.com/office/drawing/2014/main" id="{19AD6D4E-0F3E-E5C0-971D-6DF329A3CFFC}"/>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64</xdr:row>
      <xdr:rowOff>0</xdr:rowOff>
    </xdr:from>
    <xdr:to>
      <xdr:col>10</xdr:col>
      <xdr:colOff>0</xdr:colOff>
      <xdr:row>66</xdr:row>
      <xdr:rowOff>0</xdr:rowOff>
    </xdr:to>
    <xdr:grpSp>
      <xdr:nvGrpSpPr>
        <xdr:cNvPr id="11308" name="グループ化 3">
          <a:extLst>
            <a:ext uri="{FF2B5EF4-FFF2-40B4-BE49-F238E27FC236}">
              <a16:creationId xmlns:a16="http://schemas.microsoft.com/office/drawing/2014/main" id="{ED3F0ECB-D7C0-4BA9-BFB1-1594F26479F5}"/>
            </a:ext>
          </a:extLst>
        </xdr:cNvPr>
        <xdr:cNvGrpSpPr>
          <a:grpSpLocks/>
        </xdr:cNvGrpSpPr>
      </xdr:nvGrpSpPr>
      <xdr:grpSpPr bwMode="auto">
        <a:xfrm>
          <a:off x="6172200" y="14792325"/>
          <a:ext cx="857250" cy="409575"/>
          <a:chOff x="6029325" y="1019175"/>
          <a:chExt cx="857250" cy="409575"/>
        </a:xfrm>
      </xdr:grpSpPr>
      <xdr:sp macro="" textlink="">
        <xdr:nvSpPr>
          <xdr:cNvPr id="11309" name="Rectangle 28">
            <a:extLst>
              <a:ext uri="{FF2B5EF4-FFF2-40B4-BE49-F238E27FC236}">
                <a16:creationId xmlns:a16="http://schemas.microsoft.com/office/drawing/2014/main" id="{C1D42D01-EFBE-BD74-579C-070A1D4C1570}"/>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310" name="Rectangle 29">
            <a:extLst>
              <a:ext uri="{FF2B5EF4-FFF2-40B4-BE49-F238E27FC236}">
                <a16:creationId xmlns:a16="http://schemas.microsoft.com/office/drawing/2014/main" id="{2EA3C68D-BCEB-891A-FBB2-4B085B1C7F77}"/>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311" name="Rectangle 29">
            <a:extLst>
              <a:ext uri="{FF2B5EF4-FFF2-40B4-BE49-F238E27FC236}">
                <a16:creationId xmlns:a16="http://schemas.microsoft.com/office/drawing/2014/main" id="{B0CFFD87-30E8-F970-ED9E-57563338334A}"/>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94</xdr:row>
      <xdr:rowOff>0</xdr:rowOff>
    </xdr:from>
    <xdr:to>
      <xdr:col>8</xdr:col>
      <xdr:colOff>0</xdr:colOff>
      <xdr:row>96</xdr:row>
      <xdr:rowOff>0</xdr:rowOff>
    </xdr:to>
    <xdr:grpSp>
      <xdr:nvGrpSpPr>
        <xdr:cNvPr id="11312" name="グループ化 4">
          <a:extLst>
            <a:ext uri="{FF2B5EF4-FFF2-40B4-BE49-F238E27FC236}">
              <a16:creationId xmlns:a16="http://schemas.microsoft.com/office/drawing/2014/main" id="{8CFDF0AB-F9F9-4CD3-B422-66DC170FCF70}"/>
            </a:ext>
          </a:extLst>
        </xdr:cNvPr>
        <xdr:cNvGrpSpPr>
          <a:grpSpLocks/>
        </xdr:cNvGrpSpPr>
      </xdr:nvGrpSpPr>
      <xdr:grpSpPr bwMode="auto">
        <a:xfrm>
          <a:off x="4114800" y="21602700"/>
          <a:ext cx="1371600" cy="409575"/>
          <a:chOff x="3981450" y="1019175"/>
          <a:chExt cx="1428750" cy="409575"/>
        </a:xfrm>
      </xdr:grpSpPr>
      <xdr:sp macro="" textlink="">
        <xdr:nvSpPr>
          <xdr:cNvPr id="11313" name="Rectangle 23">
            <a:extLst>
              <a:ext uri="{FF2B5EF4-FFF2-40B4-BE49-F238E27FC236}">
                <a16:creationId xmlns:a16="http://schemas.microsoft.com/office/drawing/2014/main" id="{BA08916A-87A8-13FB-1D24-F6397C0DAB22}"/>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314" name="Rectangle 24">
            <a:extLst>
              <a:ext uri="{FF2B5EF4-FFF2-40B4-BE49-F238E27FC236}">
                <a16:creationId xmlns:a16="http://schemas.microsoft.com/office/drawing/2014/main" id="{0CFB76ED-FE1C-31B0-5BF7-EC1C7E897991}"/>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315" name="Rectangle 25">
            <a:extLst>
              <a:ext uri="{FF2B5EF4-FFF2-40B4-BE49-F238E27FC236}">
                <a16:creationId xmlns:a16="http://schemas.microsoft.com/office/drawing/2014/main" id="{0458ACA5-35B1-918C-C1FF-7CA2EFB5375A}"/>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316" name="Rectangle 26">
            <a:extLst>
              <a:ext uri="{FF2B5EF4-FFF2-40B4-BE49-F238E27FC236}">
                <a16:creationId xmlns:a16="http://schemas.microsoft.com/office/drawing/2014/main" id="{B3A566B9-DA39-B089-6DF1-237BA6432DFE}"/>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317" name="Rectangle 27">
            <a:extLst>
              <a:ext uri="{FF2B5EF4-FFF2-40B4-BE49-F238E27FC236}">
                <a16:creationId xmlns:a16="http://schemas.microsoft.com/office/drawing/2014/main" id="{85083923-5F0C-6FC0-A394-577911755846}"/>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94</xdr:row>
      <xdr:rowOff>0</xdr:rowOff>
    </xdr:from>
    <xdr:to>
      <xdr:col>10</xdr:col>
      <xdr:colOff>0</xdr:colOff>
      <xdr:row>96</xdr:row>
      <xdr:rowOff>0</xdr:rowOff>
    </xdr:to>
    <xdr:grpSp>
      <xdr:nvGrpSpPr>
        <xdr:cNvPr id="11318" name="グループ化 3">
          <a:extLst>
            <a:ext uri="{FF2B5EF4-FFF2-40B4-BE49-F238E27FC236}">
              <a16:creationId xmlns:a16="http://schemas.microsoft.com/office/drawing/2014/main" id="{C6928C29-885E-4ADA-87A3-ADA89F00C2DA}"/>
            </a:ext>
          </a:extLst>
        </xdr:cNvPr>
        <xdr:cNvGrpSpPr>
          <a:grpSpLocks/>
        </xdr:cNvGrpSpPr>
      </xdr:nvGrpSpPr>
      <xdr:grpSpPr bwMode="auto">
        <a:xfrm>
          <a:off x="6172200" y="21602700"/>
          <a:ext cx="857250" cy="409575"/>
          <a:chOff x="6029325" y="1019175"/>
          <a:chExt cx="857250" cy="409575"/>
        </a:xfrm>
      </xdr:grpSpPr>
      <xdr:sp macro="" textlink="">
        <xdr:nvSpPr>
          <xdr:cNvPr id="11319" name="Rectangle 28">
            <a:extLst>
              <a:ext uri="{FF2B5EF4-FFF2-40B4-BE49-F238E27FC236}">
                <a16:creationId xmlns:a16="http://schemas.microsoft.com/office/drawing/2014/main" id="{4FBD0F37-6C4E-1FC0-E999-5C5F05E48B1E}"/>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320" name="Rectangle 29">
            <a:extLst>
              <a:ext uri="{FF2B5EF4-FFF2-40B4-BE49-F238E27FC236}">
                <a16:creationId xmlns:a16="http://schemas.microsoft.com/office/drawing/2014/main" id="{E148FB2B-D6DC-A4B0-BA79-BAF2A59E5FDA}"/>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321" name="Rectangle 29">
            <a:extLst>
              <a:ext uri="{FF2B5EF4-FFF2-40B4-BE49-F238E27FC236}">
                <a16:creationId xmlns:a16="http://schemas.microsoft.com/office/drawing/2014/main" id="{A5CC1267-4927-B08C-C26F-FDC336331986}"/>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94</xdr:row>
      <xdr:rowOff>0</xdr:rowOff>
    </xdr:from>
    <xdr:to>
      <xdr:col>8</xdr:col>
      <xdr:colOff>0</xdr:colOff>
      <xdr:row>96</xdr:row>
      <xdr:rowOff>0</xdr:rowOff>
    </xdr:to>
    <xdr:grpSp>
      <xdr:nvGrpSpPr>
        <xdr:cNvPr id="11322" name="グループ化 4">
          <a:extLst>
            <a:ext uri="{FF2B5EF4-FFF2-40B4-BE49-F238E27FC236}">
              <a16:creationId xmlns:a16="http://schemas.microsoft.com/office/drawing/2014/main" id="{6BA4EB83-876E-4FDE-97E6-B7FC1B5FCDC0}"/>
            </a:ext>
          </a:extLst>
        </xdr:cNvPr>
        <xdr:cNvGrpSpPr>
          <a:grpSpLocks/>
        </xdr:cNvGrpSpPr>
      </xdr:nvGrpSpPr>
      <xdr:grpSpPr bwMode="auto">
        <a:xfrm>
          <a:off x="4114800" y="21602700"/>
          <a:ext cx="1371600" cy="409575"/>
          <a:chOff x="3981450" y="1019175"/>
          <a:chExt cx="1428750" cy="409575"/>
        </a:xfrm>
      </xdr:grpSpPr>
      <xdr:sp macro="" textlink="">
        <xdr:nvSpPr>
          <xdr:cNvPr id="11323" name="Rectangle 23">
            <a:extLst>
              <a:ext uri="{FF2B5EF4-FFF2-40B4-BE49-F238E27FC236}">
                <a16:creationId xmlns:a16="http://schemas.microsoft.com/office/drawing/2014/main" id="{45F0EA5B-1146-9247-3F21-CA93B7B08B6A}"/>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324" name="Rectangle 24">
            <a:extLst>
              <a:ext uri="{FF2B5EF4-FFF2-40B4-BE49-F238E27FC236}">
                <a16:creationId xmlns:a16="http://schemas.microsoft.com/office/drawing/2014/main" id="{AFEFA878-8225-F1E9-7C21-71F42DCFE05B}"/>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325" name="Rectangle 25">
            <a:extLst>
              <a:ext uri="{FF2B5EF4-FFF2-40B4-BE49-F238E27FC236}">
                <a16:creationId xmlns:a16="http://schemas.microsoft.com/office/drawing/2014/main" id="{7C62D255-3F9F-1C51-D6D1-CBD72CD0E723}"/>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326" name="Rectangle 26">
            <a:extLst>
              <a:ext uri="{FF2B5EF4-FFF2-40B4-BE49-F238E27FC236}">
                <a16:creationId xmlns:a16="http://schemas.microsoft.com/office/drawing/2014/main" id="{F9AF6C61-D0F2-C4F9-79B4-C534F444AB2A}"/>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327" name="Rectangle 27">
            <a:extLst>
              <a:ext uri="{FF2B5EF4-FFF2-40B4-BE49-F238E27FC236}">
                <a16:creationId xmlns:a16="http://schemas.microsoft.com/office/drawing/2014/main" id="{6ADF8EE0-BE42-7EE7-99B0-C1B438FFFB53}"/>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94</xdr:row>
      <xdr:rowOff>0</xdr:rowOff>
    </xdr:from>
    <xdr:to>
      <xdr:col>10</xdr:col>
      <xdr:colOff>0</xdr:colOff>
      <xdr:row>96</xdr:row>
      <xdr:rowOff>0</xdr:rowOff>
    </xdr:to>
    <xdr:grpSp>
      <xdr:nvGrpSpPr>
        <xdr:cNvPr id="73" name="グループ化 3">
          <a:extLst>
            <a:ext uri="{FF2B5EF4-FFF2-40B4-BE49-F238E27FC236}">
              <a16:creationId xmlns:a16="http://schemas.microsoft.com/office/drawing/2014/main" id="{959DBF85-C989-464D-9845-97C1DF520790}"/>
            </a:ext>
          </a:extLst>
        </xdr:cNvPr>
        <xdr:cNvGrpSpPr>
          <a:grpSpLocks/>
        </xdr:cNvGrpSpPr>
      </xdr:nvGrpSpPr>
      <xdr:grpSpPr bwMode="auto">
        <a:xfrm>
          <a:off x="6172200" y="21602700"/>
          <a:ext cx="857250" cy="409575"/>
          <a:chOff x="6029325" y="1019175"/>
          <a:chExt cx="857250" cy="409575"/>
        </a:xfrm>
      </xdr:grpSpPr>
      <xdr:sp macro="" textlink="">
        <xdr:nvSpPr>
          <xdr:cNvPr id="74" name="Rectangle 28">
            <a:extLst>
              <a:ext uri="{FF2B5EF4-FFF2-40B4-BE49-F238E27FC236}">
                <a16:creationId xmlns:a16="http://schemas.microsoft.com/office/drawing/2014/main" id="{2814120B-6885-72D4-1BE1-6DB74B4FB7B5}"/>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75" name="Rectangle 29">
            <a:extLst>
              <a:ext uri="{FF2B5EF4-FFF2-40B4-BE49-F238E27FC236}">
                <a16:creationId xmlns:a16="http://schemas.microsoft.com/office/drawing/2014/main" id="{45DF3C23-57BC-75BA-8DD3-E5A51CDE1034}"/>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76" name="Rectangle 29">
            <a:extLst>
              <a:ext uri="{FF2B5EF4-FFF2-40B4-BE49-F238E27FC236}">
                <a16:creationId xmlns:a16="http://schemas.microsoft.com/office/drawing/2014/main" id="{A42CD6D1-7F98-0C44-B6C2-5C78E82272FD}"/>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94</xdr:row>
      <xdr:rowOff>0</xdr:rowOff>
    </xdr:from>
    <xdr:to>
      <xdr:col>8</xdr:col>
      <xdr:colOff>0</xdr:colOff>
      <xdr:row>96</xdr:row>
      <xdr:rowOff>0</xdr:rowOff>
    </xdr:to>
    <xdr:grpSp>
      <xdr:nvGrpSpPr>
        <xdr:cNvPr id="77" name="グループ化 4">
          <a:extLst>
            <a:ext uri="{FF2B5EF4-FFF2-40B4-BE49-F238E27FC236}">
              <a16:creationId xmlns:a16="http://schemas.microsoft.com/office/drawing/2014/main" id="{34886753-2C54-4F9E-BB23-7CCB6B20FC1A}"/>
            </a:ext>
          </a:extLst>
        </xdr:cNvPr>
        <xdr:cNvGrpSpPr>
          <a:grpSpLocks/>
        </xdr:cNvGrpSpPr>
      </xdr:nvGrpSpPr>
      <xdr:grpSpPr bwMode="auto">
        <a:xfrm>
          <a:off x="4114800" y="21602700"/>
          <a:ext cx="1371600" cy="409575"/>
          <a:chOff x="3981450" y="1019175"/>
          <a:chExt cx="1428750" cy="409575"/>
        </a:xfrm>
      </xdr:grpSpPr>
      <xdr:sp macro="" textlink="">
        <xdr:nvSpPr>
          <xdr:cNvPr id="78" name="Rectangle 23">
            <a:extLst>
              <a:ext uri="{FF2B5EF4-FFF2-40B4-BE49-F238E27FC236}">
                <a16:creationId xmlns:a16="http://schemas.microsoft.com/office/drawing/2014/main" id="{583389EB-C3F0-5170-34F7-52D0D8F8EF55}"/>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79" name="Rectangle 24">
            <a:extLst>
              <a:ext uri="{FF2B5EF4-FFF2-40B4-BE49-F238E27FC236}">
                <a16:creationId xmlns:a16="http://schemas.microsoft.com/office/drawing/2014/main" id="{239C72C4-161A-7BBB-B81A-A7F4E167407F}"/>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80" name="Rectangle 25">
            <a:extLst>
              <a:ext uri="{FF2B5EF4-FFF2-40B4-BE49-F238E27FC236}">
                <a16:creationId xmlns:a16="http://schemas.microsoft.com/office/drawing/2014/main" id="{AC57A256-1642-0D1F-D259-1A1C3BA100B5}"/>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81" name="Rectangle 26">
            <a:extLst>
              <a:ext uri="{FF2B5EF4-FFF2-40B4-BE49-F238E27FC236}">
                <a16:creationId xmlns:a16="http://schemas.microsoft.com/office/drawing/2014/main" id="{28BAF71D-8BD7-B380-2B9C-8B96C0DFF3E7}"/>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82" name="Rectangle 27">
            <a:extLst>
              <a:ext uri="{FF2B5EF4-FFF2-40B4-BE49-F238E27FC236}">
                <a16:creationId xmlns:a16="http://schemas.microsoft.com/office/drawing/2014/main" id="{DC432BDE-EE6A-A1A9-1DC6-62BCD1792293}"/>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94</xdr:row>
      <xdr:rowOff>0</xdr:rowOff>
    </xdr:from>
    <xdr:to>
      <xdr:col>10</xdr:col>
      <xdr:colOff>0</xdr:colOff>
      <xdr:row>96</xdr:row>
      <xdr:rowOff>0</xdr:rowOff>
    </xdr:to>
    <xdr:grpSp>
      <xdr:nvGrpSpPr>
        <xdr:cNvPr id="83" name="グループ化 3">
          <a:extLst>
            <a:ext uri="{FF2B5EF4-FFF2-40B4-BE49-F238E27FC236}">
              <a16:creationId xmlns:a16="http://schemas.microsoft.com/office/drawing/2014/main" id="{1AC25797-AF45-4E18-8D84-63AA55443696}"/>
            </a:ext>
          </a:extLst>
        </xdr:cNvPr>
        <xdr:cNvGrpSpPr>
          <a:grpSpLocks/>
        </xdr:cNvGrpSpPr>
      </xdr:nvGrpSpPr>
      <xdr:grpSpPr bwMode="auto">
        <a:xfrm>
          <a:off x="6172200" y="21602700"/>
          <a:ext cx="857250" cy="409575"/>
          <a:chOff x="6029325" y="1019175"/>
          <a:chExt cx="857250" cy="409575"/>
        </a:xfrm>
      </xdr:grpSpPr>
      <xdr:sp macro="" textlink="">
        <xdr:nvSpPr>
          <xdr:cNvPr id="84" name="Rectangle 28">
            <a:extLst>
              <a:ext uri="{FF2B5EF4-FFF2-40B4-BE49-F238E27FC236}">
                <a16:creationId xmlns:a16="http://schemas.microsoft.com/office/drawing/2014/main" id="{A73D5879-89C3-CB03-EAA9-B2448DA2E822}"/>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85" name="Rectangle 29">
            <a:extLst>
              <a:ext uri="{FF2B5EF4-FFF2-40B4-BE49-F238E27FC236}">
                <a16:creationId xmlns:a16="http://schemas.microsoft.com/office/drawing/2014/main" id="{A58324B0-D1AC-A8C5-192D-77BC6F6E46E9}"/>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86" name="Rectangle 29">
            <a:extLst>
              <a:ext uri="{FF2B5EF4-FFF2-40B4-BE49-F238E27FC236}">
                <a16:creationId xmlns:a16="http://schemas.microsoft.com/office/drawing/2014/main" id="{C0441131-2F94-E1D5-614A-1F0440A12313}"/>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124</xdr:row>
      <xdr:rowOff>0</xdr:rowOff>
    </xdr:from>
    <xdr:to>
      <xdr:col>8</xdr:col>
      <xdr:colOff>0</xdr:colOff>
      <xdr:row>126</xdr:row>
      <xdr:rowOff>0</xdr:rowOff>
    </xdr:to>
    <xdr:grpSp>
      <xdr:nvGrpSpPr>
        <xdr:cNvPr id="87" name="グループ化 4">
          <a:extLst>
            <a:ext uri="{FF2B5EF4-FFF2-40B4-BE49-F238E27FC236}">
              <a16:creationId xmlns:a16="http://schemas.microsoft.com/office/drawing/2014/main" id="{C511CC97-5DEC-46C0-8B3B-98AFC608CC3A}"/>
            </a:ext>
          </a:extLst>
        </xdr:cNvPr>
        <xdr:cNvGrpSpPr>
          <a:grpSpLocks/>
        </xdr:cNvGrpSpPr>
      </xdr:nvGrpSpPr>
      <xdr:grpSpPr bwMode="auto">
        <a:xfrm>
          <a:off x="4114800" y="28422600"/>
          <a:ext cx="1371600" cy="409575"/>
          <a:chOff x="3981450" y="1019175"/>
          <a:chExt cx="1428750" cy="409575"/>
        </a:xfrm>
      </xdr:grpSpPr>
      <xdr:sp macro="" textlink="">
        <xdr:nvSpPr>
          <xdr:cNvPr id="88" name="Rectangle 23">
            <a:extLst>
              <a:ext uri="{FF2B5EF4-FFF2-40B4-BE49-F238E27FC236}">
                <a16:creationId xmlns:a16="http://schemas.microsoft.com/office/drawing/2014/main" id="{3DFE1801-88E4-A34B-8133-03737EE87D96}"/>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89" name="Rectangle 24">
            <a:extLst>
              <a:ext uri="{FF2B5EF4-FFF2-40B4-BE49-F238E27FC236}">
                <a16:creationId xmlns:a16="http://schemas.microsoft.com/office/drawing/2014/main" id="{32BA6693-B413-B972-6403-8749A10FB7D5}"/>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90" name="Rectangle 25">
            <a:extLst>
              <a:ext uri="{FF2B5EF4-FFF2-40B4-BE49-F238E27FC236}">
                <a16:creationId xmlns:a16="http://schemas.microsoft.com/office/drawing/2014/main" id="{64396826-2AAF-4C52-73D0-CD9C757F9B04}"/>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91" name="Rectangle 26">
            <a:extLst>
              <a:ext uri="{FF2B5EF4-FFF2-40B4-BE49-F238E27FC236}">
                <a16:creationId xmlns:a16="http://schemas.microsoft.com/office/drawing/2014/main" id="{0611ED7B-3959-BBD9-8738-CB598A214E4C}"/>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92" name="Rectangle 27">
            <a:extLst>
              <a:ext uri="{FF2B5EF4-FFF2-40B4-BE49-F238E27FC236}">
                <a16:creationId xmlns:a16="http://schemas.microsoft.com/office/drawing/2014/main" id="{E26B6F93-4E68-B0BE-7B57-B690C328460D}"/>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124</xdr:row>
      <xdr:rowOff>0</xdr:rowOff>
    </xdr:from>
    <xdr:to>
      <xdr:col>10</xdr:col>
      <xdr:colOff>0</xdr:colOff>
      <xdr:row>126</xdr:row>
      <xdr:rowOff>0</xdr:rowOff>
    </xdr:to>
    <xdr:grpSp>
      <xdr:nvGrpSpPr>
        <xdr:cNvPr id="93" name="グループ化 3">
          <a:extLst>
            <a:ext uri="{FF2B5EF4-FFF2-40B4-BE49-F238E27FC236}">
              <a16:creationId xmlns:a16="http://schemas.microsoft.com/office/drawing/2014/main" id="{78626F63-D253-4B3E-B74A-025C073A9766}"/>
            </a:ext>
          </a:extLst>
        </xdr:cNvPr>
        <xdr:cNvGrpSpPr>
          <a:grpSpLocks/>
        </xdr:cNvGrpSpPr>
      </xdr:nvGrpSpPr>
      <xdr:grpSpPr bwMode="auto">
        <a:xfrm>
          <a:off x="6172200" y="28422600"/>
          <a:ext cx="857250" cy="409575"/>
          <a:chOff x="6029325" y="1019175"/>
          <a:chExt cx="857250" cy="409575"/>
        </a:xfrm>
      </xdr:grpSpPr>
      <xdr:sp macro="" textlink="">
        <xdr:nvSpPr>
          <xdr:cNvPr id="94" name="Rectangle 28">
            <a:extLst>
              <a:ext uri="{FF2B5EF4-FFF2-40B4-BE49-F238E27FC236}">
                <a16:creationId xmlns:a16="http://schemas.microsoft.com/office/drawing/2014/main" id="{261A66FF-AB07-C8D2-36C1-11690F3E96B5}"/>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95" name="Rectangle 29">
            <a:extLst>
              <a:ext uri="{FF2B5EF4-FFF2-40B4-BE49-F238E27FC236}">
                <a16:creationId xmlns:a16="http://schemas.microsoft.com/office/drawing/2014/main" id="{7BF148A3-FA99-ED8E-7F20-33AA6B1A56C5}"/>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96" name="Rectangle 29">
            <a:extLst>
              <a:ext uri="{FF2B5EF4-FFF2-40B4-BE49-F238E27FC236}">
                <a16:creationId xmlns:a16="http://schemas.microsoft.com/office/drawing/2014/main" id="{1A9C0A8F-38DB-DB4D-C2A2-28356B2A1DC0}"/>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124</xdr:row>
      <xdr:rowOff>0</xdr:rowOff>
    </xdr:from>
    <xdr:to>
      <xdr:col>8</xdr:col>
      <xdr:colOff>0</xdr:colOff>
      <xdr:row>126</xdr:row>
      <xdr:rowOff>0</xdr:rowOff>
    </xdr:to>
    <xdr:grpSp>
      <xdr:nvGrpSpPr>
        <xdr:cNvPr id="97" name="グループ化 4">
          <a:extLst>
            <a:ext uri="{FF2B5EF4-FFF2-40B4-BE49-F238E27FC236}">
              <a16:creationId xmlns:a16="http://schemas.microsoft.com/office/drawing/2014/main" id="{A0E7B371-0D40-42C4-9CD8-F8FDEE073659}"/>
            </a:ext>
          </a:extLst>
        </xdr:cNvPr>
        <xdr:cNvGrpSpPr>
          <a:grpSpLocks/>
        </xdr:cNvGrpSpPr>
      </xdr:nvGrpSpPr>
      <xdr:grpSpPr bwMode="auto">
        <a:xfrm>
          <a:off x="4114800" y="28422600"/>
          <a:ext cx="1371600" cy="409575"/>
          <a:chOff x="3981450" y="1019175"/>
          <a:chExt cx="1428750" cy="409575"/>
        </a:xfrm>
      </xdr:grpSpPr>
      <xdr:sp macro="" textlink="">
        <xdr:nvSpPr>
          <xdr:cNvPr id="98" name="Rectangle 23">
            <a:extLst>
              <a:ext uri="{FF2B5EF4-FFF2-40B4-BE49-F238E27FC236}">
                <a16:creationId xmlns:a16="http://schemas.microsoft.com/office/drawing/2014/main" id="{222AB68F-D74B-3848-32CE-DD37BEE2058C}"/>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99" name="Rectangle 24">
            <a:extLst>
              <a:ext uri="{FF2B5EF4-FFF2-40B4-BE49-F238E27FC236}">
                <a16:creationId xmlns:a16="http://schemas.microsoft.com/office/drawing/2014/main" id="{70301A49-3365-1B1D-C83E-F436E0849E7F}"/>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00" name="Rectangle 25">
            <a:extLst>
              <a:ext uri="{FF2B5EF4-FFF2-40B4-BE49-F238E27FC236}">
                <a16:creationId xmlns:a16="http://schemas.microsoft.com/office/drawing/2014/main" id="{DEEDAFCA-E3A1-03E7-E110-2A4982DCDB7F}"/>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01" name="Rectangle 26">
            <a:extLst>
              <a:ext uri="{FF2B5EF4-FFF2-40B4-BE49-F238E27FC236}">
                <a16:creationId xmlns:a16="http://schemas.microsoft.com/office/drawing/2014/main" id="{0AA570C5-C102-5A03-73C6-90D521CB5003}"/>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02" name="Rectangle 27">
            <a:extLst>
              <a:ext uri="{FF2B5EF4-FFF2-40B4-BE49-F238E27FC236}">
                <a16:creationId xmlns:a16="http://schemas.microsoft.com/office/drawing/2014/main" id="{2857586D-E059-4E24-9095-D3201C7E65F9}"/>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124</xdr:row>
      <xdr:rowOff>0</xdr:rowOff>
    </xdr:from>
    <xdr:to>
      <xdr:col>10</xdr:col>
      <xdr:colOff>0</xdr:colOff>
      <xdr:row>126</xdr:row>
      <xdr:rowOff>0</xdr:rowOff>
    </xdr:to>
    <xdr:grpSp>
      <xdr:nvGrpSpPr>
        <xdr:cNvPr id="103" name="グループ化 3">
          <a:extLst>
            <a:ext uri="{FF2B5EF4-FFF2-40B4-BE49-F238E27FC236}">
              <a16:creationId xmlns:a16="http://schemas.microsoft.com/office/drawing/2014/main" id="{49DB02C2-B50A-4BBC-B53B-69EF18CEE0A5}"/>
            </a:ext>
          </a:extLst>
        </xdr:cNvPr>
        <xdr:cNvGrpSpPr>
          <a:grpSpLocks/>
        </xdr:cNvGrpSpPr>
      </xdr:nvGrpSpPr>
      <xdr:grpSpPr bwMode="auto">
        <a:xfrm>
          <a:off x="6172200" y="28422600"/>
          <a:ext cx="857250" cy="409575"/>
          <a:chOff x="6029325" y="1019175"/>
          <a:chExt cx="857250" cy="409575"/>
        </a:xfrm>
      </xdr:grpSpPr>
      <xdr:sp macro="" textlink="">
        <xdr:nvSpPr>
          <xdr:cNvPr id="104" name="Rectangle 28">
            <a:extLst>
              <a:ext uri="{FF2B5EF4-FFF2-40B4-BE49-F238E27FC236}">
                <a16:creationId xmlns:a16="http://schemas.microsoft.com/office/drawing/2014/main" id="{34EE1C35-9DDB-88C2-ECCD-0C983ECAF2E9}"/>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05" name="Rectangle 29">
            <a:extLst>
              <a:ext uri="{FF2B5EF4-FFF2-40B4-BE49-F238E27FC236}">
                <a16:creationId xmlns:a16="http://schemas.microsoft.com/office/drawing/2014/main" id="{BB0D3971-202E-4127-CA0D-25E9C314F04B}"/>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06" name="Rectangle 29">
            <a:extLst>
              <a:ext uri="{FF2B5EF4-FFF2-40B4-BE49-F238E27FC236}">
                <a16:creationId xmlns:a16="http://schemas.microsoft.com/office/drawing/2014/main" id="{E5A47585-7D75-F41A-9209-514E032A7C45}"/>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124</xdr:row>
      <xdr:rowOff>0</xdr:rowOff>
    </xdr:from>
    <xdr:to>
      <xdr:col>8</xdr:col>
      <xdr:colOff>0</xdr:colOff>
      <xdr:row>126</xdr:row>
      <xdr:rowOff>0</xdr:rowOff>
    </xdr:to>
    <xdr:grpSp>
      <xdr:nvGrpSpPr>
        <xdr:cNvPr id="107" name="グループ化 4">
          <a:extLst>
            <a:ext uri="{FF2B5EF4-FFF2-40B4-BE49-F238E27FC236}">
              <a16:creationId xmlns:a16="http://schemas.microsoft.com/office/drawing/2014/main" id="{989B050C-80AF-4E7D-ABF3-2D72C389E95F}"/>
            </a:ext>
          </a:extLst>
        </xdr:cNvPr>
        <xdr:cNvGrpSpPr>
          <a:grpSpLocks/>
        </xdr:cNvGrpSpPr>
      </xdr:nvGrpSpPr>
      <xdr:grpSpPr bwMode="auto">
        <a:xfrm>
          <a:off x="4114800" y="28422600"/>
          <a:ext cx="1371600" cy="409575"/>
          <a:chOff x="3981450" y="1019175"/>
          <a:chExt cx="1428750" cy="409575"/>
        </a:xfrm>
      </xdr:grpSpPr>
      <xdr:sp macro="" textlink="">
        <xdr:nvSpPr>
          <xdr:cNvPr id="108" name="Rectangle 23">
            <a:extLst>
              <a:ext uri="{FF2B5EF4-FFF2-40B4-BE49-F238E27FC236}">
                <a16:creationId xmlns:a16="http://schemas.microsoft.com/office/drawing/2014/main" id="{34B446F5-C76F-6E4C-519B-DF5D523FF62C}"/>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09" name="Rectangle 24">
            <a:extLst>
              <a:ext uri="{FF2B5EF4-FFF2-40B4-BE49-F238E27FC236}">
                <a16:creationId xmlns:a16="http://schemas.microsoft.com/office/drawing/2014/main" id="{87CEDCDE-B0C7-4D07-E775-5ABA3D3CBDB6}"/>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0" name="Rectangle 25">
            <a:extLst>
              <a:ext uri="{FF2B5EF4-FFF2-40B4-BE49-F238E27FC236}">
                <a16:creationId xmlns:a16="http://schemas.microsoft.com/office/drawing/2014/main" id="{685E9523-A0C7-75E0-3B1A-608410208F0E}"/>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1" name="Rectangle 26">
            <a:extLst>
              <a:ext uri="{FF2B5EF4-FFF2-40B4-BE49-F238E27FC236}">
                <a16:creationId xmlns:a16="http://schemas.microsoft.com/office/drawing/2014/main" id="{B0EE3DE5-FFD2-949F-9090-EB6D4A3C6A2F}"/>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2" name="Rectangle 27">
            <a:extLst>
              <a:ext uri="{FF2B5EF4-FFF2-40B4-BE49-F238E27FC236}">
                <a16:creationId xmlns:a16="http://schemas.microsoft.com/office/drawing/2014/main" id="{271F7389-3058-01A6-2CFC-85ECBDD1AD3E}"/>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124</xdr:row>
      <xdr:rowOff>0</xdr:rowOff>
    </xdr:from>
    <xdr:to>
      <xdr:col>10</xdr:col>
      <xdr:colOff>0</xdr:colOff>
      <xdr:row>126</xdr:row>
      <xdr:rowOff>0</xdr:rowOff>
    </xdr:to>
    <xdr:grpSp>
      <xdr:nvGrpSpPr>
        <xdr:cNvPr id="113" name="グループ化 3">
          <a:extLst>
            <a:ext uri="{FF2B5EF4-FFF2-40B4-BE49-F238E27FC236}">
              <a16:creationId xmlns:a16="http://schemas.microsoft.com/office/drawing/2014/main" id="{2A4EDCFB-C7F1-48B2-90FF-7BCE8A3B0983}"/>
            </a:ext>
          </a:extLst>
        </xdr:cNvPr>
        <xdr:cNvGrpSpPr>
          <a:grpSpLocks/>
        </xdr:cNvGrpSpPr>
      </xdr:nvGrpSpPr>
      <xdr:grpSpPr bwMode="auto">
        <a:xfrm>
          <a:off x="6172200" y="28422600"/>
          <a:ext cx="857250" cy="409575"/>
          <a:chOff x="6029325" y="1019175"/>
          <a:chExt cx="857250" cy="409575"/>
        </a:xfrm>
      </xdr:grpSpPr>
      <xdr:sp macro="" textlink="">
        <xdr:nvSpPr>
          <xdr:cNvPr id="114" name="Rectangle 28">
            <a:extLst>
              <a:ext uri="{FF2B5EF4-FFF2-40B4-BE49-F238E27FC236}">
                <a16:creationId xmlns:a16="http://schemas.microsoft.com/office/drawing/2014/main" id="{9F9EF117-6603-8DF9-46F5-4EA80B19C4DD}"/>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5" name="Rectangle 29">
            <a:extLst>
              <a:ext uri="{FF2B5EF4-FFF2-40B4-BE49-F238E27FC236}">
                <a16:creationId xmlns:a16="http://schemas.microsoft.com/office/drawing/2014/main" id="{0DB41E2E-D498-EAD1-B31B-736C60B97162}"/>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6" name="Rectangle 29">
            <a:extLst>
              <a:ext uri="{FF2B5EF4-FFF2-40B4-BE49-F238E27FC236}">
                <a16:creationId xmlns:a16="http://schemas.microsoft.com/office/drawing/2014/main" id="{DC2C3DB3-D5DB-E30F-71D6-91FB3FB7C544}"/>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124</xdr:row>
      <xdr:rowOff>0</xdr:rowOff>
    </xdr:from>
    <xdr:to>
      <xdr:col>8</xdr:col>
      <xdr:colOff>0</xdr:colOff>
      <xdr:row>126</xdr:row>
      <xdr:rowOff>0</xdr:rowOff>
    </xdr:to>
    <xdr:grpSp>
      <xdr:nvGrpSpPr>
        <xdr:cNvPr id="117" name="グループ化 4">
          <a:extLst>
            <a:ext uri="{FF2B5EF4-FFF2-40B4-BE49-F238E27FC236}">
              <a16:creationId xmlns:a16="http://schemas.microsoft.com/office/drawing/2014/main" id="{A109FBD4-CDC7-47A3-A463-14B7C76EF599}"/>
            </a:ext>
          </a:extLst>
        </xdr:cNvPr>
        <xdr:cNvGrpSpPr>
          <a:grpSpLocks/>
        </xdr:cNvGrpSpPr>
      </xdr:nvGrpSpPr>
      <xdr:grpSpPr bwMode="auto">
        <a:xfrm>
          <a:off x="4114800" y="28422600"/>
          <a:ext cx="1371600" cy="409575"/>
          <a:chOff x="3981450" y="1019175"/>
          <a:chExt cx="1428750" cy="409575"/>
        </a:xfrm>
      </xdr:grpSpPr>
      <xdr:sp macro="" textlink="">
        <xdr:nvSpPr>
          <xdr:cNvPr id="118" name="Rectangle 23">
            <a:extLst>
              <a:ext uri="{FF2B5EF4-FFF2-40B4-BE49-F238E27FC236}">
                <a16:creationId xmlns:a16="http://schemas.microsoft.com/office/drawing/2014/main" id="{CD303530-8B58-AC50-364B-D9F56AE8107F}"/>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9" name="Rectangle 24">
            <a:extLst>
              <a:ext uri="{FF2B5EF4-FFF2-40B4-BE49-F238E27FC236}">
                <a16:creationId xmlns:a16="http://schemas.microsoft.com/office/drawing/2014/main" id="{98192367-B7BC-E075-5724-A9B32892C7D5}"/>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0" name="Rectangle 25">
            <a:extLst>
              <a:ext uri="{FF2B5EF4-FFF2-40B4-BE49-F238E27FC236}">
                <a16:creationId xmlns:a16="http://schemas.microsoft.com/office/drawing/2014/main" id="{F86BBCEF-7437-4FC1-36C8-AA6682ABF93E}"/>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1" name="Rectangle 26">
            <a:extLst>
              <a:ext uri="{FF2B5EF4-FFF2-40B4-BE49-F238E27FC236}">
                <a16:creationId xmlns:a16="http://schemas.microsoft.com/office/drawing/2014/main" id="{87A92368-0AE3-4E46-32FC-0D5D19DA3BC1}"/>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2" name="Rectangle 27">
            <a:extLst>
              <a:ext uri="{FF2B5EF4-FFF2-40B4-BE49-F238E27FC236}">
                <a16:creationId xmlns:a16="http://schemas.microsoft.com/office/drawing/2014/main" id="{AEB8DE84-DE56-5A0A-B37B-0A02DB9DAB4E}"/>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124</xdr:row>
      <xdr:rowOff>0</xdr:rowOff>
    </xdr:from>
    <xdr:to>
      <xdr:col>10</xdr:col>
      <xdr:colOff>0</xdr:colOff>
      <xdr:row>126</xdr:row>
      <xdr:rowOff>0</xdr:rowOff>
    </xdr:to>
    <xdr:grpSp>
      <xdr:nvGrpSpPr>
        <xdr:cNvPr id="123" name="グループ化 3">
          <a:extLst>
            <a:ext uri="{FF2B5EF4-FFF2-40B4-BE49-F238E27FC236}">
              <a16:creationId xmlns:a16="http://schemas.microsoft.com/office/drawing/2014/main" id="{F77DAE88-A312-4BFE-980A-955622ADB779}"/>
            </a:ext>
          </a:extLst>
        </xdr:cNvPr>
        <xdr:cNvGrpSpPr>
          <a:grpSpLocks/>
        </xdr:cNvGrpSpPr>
      </xdr:nvGrpSpPr>
      <xdr:grpSpPr bwMode="auto">
        <a:xfrm>
          <a:off x="6172200" y="28422600"/>
          <a:ext cx="857250" cy="409575"/>
          <a:chOff x="6029325" y="1019175"/>
          <a:chExt cx="857250" cy="409575"/>
        </a:xfrm>
      </xdr:grpSpPr>
      <xdr:sp macro="" textlink="">
        <xdr:nvSpPr>
          <xdr:cNvPr id="124" name="Rectangle 28">
            <a:extLst>
              <a:ext uri="{FF2B5EF4-FFF2-40B4-BE49-F238E27FC236}">
                <a16:creationId xmlns:a16="http://schemas.microsoft.com/office/drawing/2014/main" id="{3CEBF408-0F5B-B21A-15B7-1B6C1EC558A8}"/>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5" name="Rectangle 29">
            <a:extLst>
              <a:ext uri="{FF2B5EF4-FFF2-40B4-BE49-F238E27FC236}">
                <a16:creationId xmlns:a16="http://schemas.microsoft.com/office/drawing/2014/main" id="{89EA3126-B87F-AA91-9C47-651192FB44AB}"/>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6" name="Rectangle 29">
            <a:extLst>
              <a:ext uri="{FF2B5EF4-FFF2-40B4-BE49-F238E27FC236}">
                <a16:creationId xmlns:a16="http://schemas.microsoft.com/office/drawing/2014/main" id="{7DB1F261-AE36-AEA0-6C01-BA6C15F78309}"/>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154</xdr:row>
      <xdr:rowOff>0</xdr:rowOff>
    </xdr:from>
    <xdr:to>
      <xdr:col>8</xdr:col>
      <xdr:colOff>0</xdr:colOff>
      <xdr:row>156</xdr:row>
      <xdr:rowOff>0</xdr:rowOff>
    </xdr:to>
    <xdr:grpSp>
      <xdr:nvGrpSpPr>
        <xdr:cNvPr id="127" name="グループ化 4">
          <a:extLst>
            <a:ext uri="{FF2B5EF4-FFF2-40B4-BE49-F238E27FC236}">
              <a16:creationId xmlns:a16="http://schemas.microsoft.com/office/drawing/2014/main" id="{1A083EAE-176E-4D45-808B-13538C3FAADD}"/>
            </a:ext>
          </a:extLst>
        </xdr:cNvPr>
        <xdr:cNvGrpSpPr>
          <a:grpSpLocks/>
        </xdr:cNvGrpSpPr>
      </xdr:nvGrpSpPr>
      <xdr:grpSpPr bwMode="auto">
        <a:xfrm>
          <a:off x="4114800" y="35242500"/>
          <a:ext cx="1371600" cy="409575"/>
          <a:chOff x="3981450" y="1019175"/>
          <a:chExt cx="1428750" cy="409575"/>
        </a:xfrm>
      </xdr:grpSpPr>
      <xdr:sp macro="" textlink="">
        <xdr:nvSpPr>
          <xdr:cNvPr id="12416" name="Rectangle 23">
            <a:extLst>
              <a:ext uri="{FF2B5EF4-FFF2-40B4-BE49-F238E27FC236}">
                <a16:creationId xmlns:a16="http://schemas.microsoft.com/office/drawing/2014/main" id="{CC38BC39-DB54-5999-97E9-64C867F35A8B}"/>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417" name="Rectangle 24">
            <a:extLst>
              <a:ext uri="{FF2B5EF4-FFF2-40B4-BE49-F238E27FC236}">
                <a16:creationId xmlns:a16="http://schemas.microsoft.com/office/drawing/2014/main" id="{52F9C479-E1F0-117C-30F9-8F9FBBC6965D}"/>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418" name="Rectangle 25">
            <a:extLst>
              <a:ext uri="{FF2B5EF4-FFF2-40B4-BE49-F238E27FC236}">
                <a16:creationId xmlns:a16="http://schemas.microsoft.com/office/drawing/2014/main" id="{EAF138A7-E0F7-BBD5-CA23-A3C75069CEE7}"/>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419" name="Rectangle 26">
            <a:extLst>
              <a:ext uri="{FF2B5EF4-FFF2-40B4-BE49-F238E27FC236}">
                <a16:creationId xmlns:a16="http://schemas.microsoft.com/office/drawing/2014/main" id="{D6071929-39AB-B638-C79F-0D6E7D007B59}"/>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420" name="Rectangle 27">
            <a:extLst>
              <a:ext uri="{FF2B5EF4-FFF2-40B4-BE49-F238E27FC236}">
                <a16:creationId xmlns:a16="http://schemas.microsoft.com/office/drawing/2014/main" id="{FF48A888-49DF-F3BE-926B-FC000684185E}"/>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154</xdr:row>
      <xdr:rowOff>0</xdr:rowOff>
    </xdr:from>
    <xdr:to>
      <xdr:col>10</xdr:col>
      <xdr:colOff>0</xdr:colOff>
      <xdr:row>156</xdr:row>
      <xdr:rowOff>0</xdr:rowOff>
    </xdr:to>
    <xdr:grpSp>
      <xdr:nvGrpSpPr>
        <xdr:cNvPr id="12421" name="グループ化 3">
          <a:extLst>
            <a:ext uri="{FF2B5EF4-FFF2-40B4-BE49-F238E27FC236}">
              <a16:creationId xmlns:a16="http://schemas.microsoft.com/office/drawing/2014/main" id="{E10C7B2C-8704-47B0-8205-C496336EDBB4}"/>
            </a:ext>
          </a:extLst>
        </xdr:cNvPr>
        <xdr:cNvGrpSpPr>
          <a:grpSpLocks/>
        </xdr:cNvGrpSpPr>
      </xdr:nvGrpSpPr>
      <xdr:grpSpPr bwMode="auto">
        <a:xfrm>
          <a:off x="6172200" y="35242500"/>
          <a:ext cx="857250" cy="409575"/>
          <a:chOff x="6029325" y="1019175"/>
          <a:chExt cx="857250" cy="409575"/>
        </a:xfrm>
      </xdr:grpSpPr>
      <xdr:sp macro="" textlink="">
        <xdr:nvSpPr>
          <xdr:cNvPr id="12422" name="Rectangle 28">
            <a:extLst>
              <a:ext uri="{FF2B5EF4-FFF2-40B4-BE49-F238E27FC236}">
                <a16:creationId xmlns:a16="http://schemas.microsoft.com/office/drawing/2014/main" id="{016010EE-B97A-9BD6-8C87-97CF407872C6}"/>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423" name="Rectangle 29">
            <a:extLst>
              <a:ext uri="{FF2B5EF4-FFF2-40B4-BE49-F238E27FC236}">
                <a16:creationId xmlns:a16="http://schemas.microsoft.com/office/drawing/2014/main" id="{2642F9CA-15E4-6C02-583F-14F355760E2C}"/>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424" name="Rectangle 29">
            <a:extLst>
              <a:ext uri="{FF2B5EF4-FFF2-40B4-BE49-F238E27FC236}">
                <a16:creationId xmlns:a16="http://schemas.microsoft.com/office/drawing/2014/main" id="{52FE4641-A00C-A2AB-5617-0B7D95760836}"/>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154</xdr:row>
      <xdr:rowOff>0</xdr:rowOff>
    </xdr:from>
    <xdr:to>
      <xdr:col>8</xdr:col>
      <xdr:colOff>0</xdr:colOff>
      <xdr:row>156</xdr:row>
      <xdr:rowOff>0</xdr:rowOff>
    </xdr:to>
    <xdr:grpSp>
      <xdr:nvGrpSpPr>
        <xdr:cNvPr id="12425" name="グループ化 4">
          <a:extLst>
            <a:ext uri="{FF2B5EF4-FFF2-40B4-BE49-F238E27FC236}">
              <a16:creationId xmlns:a16="http://schemas.microsoft.com/office/drawing/2014/main" id="{0D9FDAEB-EC01-4C34-A255-94879F79DA8D}"/>
            </a:ext>
          </a:extLst>
        </xdr:cNvPr>
        <xdr:cNvGrpSpPr>
          <a:grpSpLocks/>
        </xdr:cNvGrpSpPr>
      </xdr:nvGrpSpPr>
      <xdr:grpSpPr bwMode="auto">
        <a:xfrm>
          <a:off x="4114800" y="35242500"/>
          <a:ext cx="1371600" cy="409575"/>
          <a:chOff x="3981450" y="1019175"/>
          <a:chExt cx="1428750" cy="409575"/>
        </a:xfrm>
      </xdr:grpSpPr>
      <xdr:sp macro="" textlink="">
        <xdr:nvSpPr>
          <xdr:cNvPr id="12426" name="Rectangle 23">
            <a:extLst>
              <a:ext uri="{FF2B5EF4-FFF2-40B4-BE49-F238E27FC236}">
                <a16:creationId xmlns:a16="http://schemas.microsoft.com/office/drawing/2014/main" id="{CC769820-AF6A-1F47-6D2D-84D9F1A4E579}"/>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427" name="Rectangle 24">
            <a:extLst>
              <a:ext uri="{FF2B5EF4-FFF2-40B4-BE49-F238E27FC236}">
                <a16:creationId xmlns:a16="http://schemas.microsoft.com/office/drawing/2014/main" id="{5672FB92-8BE3-5B10-BD54-04220DEBBA43}"/>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428" name="Rectangle 25">
            <a:extLst>
              <a:ext uri="{FF2B5EF4-FFF2-40B4-BE49-F238E27FC236}">
                <a16:creationId xmlns:a16="http://schemas.microsoft.com/office/drawing/2014/main" id="{53791D1B-FE79-370A-B883-0719077E1391}"/>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429" name="Rectangle 26">
            <a:extLst>
              <a:ext uri="{FF2B5EF4-FFF2-40B4-BE49-F238E27FC236}">
                <a16:creationId xmlns:a16="http://schemas.microsoft.com/office/drawing/2014/main" id="{3AD452A3-D0E3-087B-1510-9964938CF25F}"/>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430" name="Rectangle 27">
            <a:extLst>
              <a:ext uri="{FF2B5EF4-FFF2-40B4-BE49-F238E27FC236}">
                <a16:creationId xmlns:a16="http://schemas.microsoft.com/office/drawing/2014/main" id="{9312AF2D-D4E1-E74F-3435-97639398AF10}"/>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154</xdr:row>
      <xdr:rowOff>0</xdr:rowOff>
    </xdr:from>
    <xdr:to>
      <xdr:col>10</xdr:col>
      <xdr:colOff>0</xdr:colOff>
      <xdr:row>156</xdr:row>
      <xdr:rowOff>0</xdr:rowOff>
    </xdr:to>
    <xdr:grpSp>
      <xdr:nvGrpSpPr>
        <xdr:cNvPr id="12431" name="グループ化 3">
          <a:extLst>
            <a:ext uri="{FF2B5EF4-FFF2-40B4-BE49-F238E27FC236}">
              <a16:creationId xmlns:a16="http://schemas.microsoft.com/office/drawing/2014/main" id="{20689B89-001B-4D25-BB4F-929FEF5AAD48}"/>
            </a:ext>
          </a:extLst>
        </xdr:cNvPr>
        <xdr:cNvGrpSpPr>
          <a:grpSpLocks/>
        </xdr:cNvGrpSpPr>
      </xdr:nvGrpSpPr>
      <xdr:grpSpPr bwMode="auto">
        <a:xfrm>
          <a:off x="6172200" y="35242500"/>
          <a:ext cx="857250" cy="409575"/>
          <a:chOff x="6029325" y="1019175"/>
          <a:chExt cx="857250" cy="409575"/>
        </a:xfrm>
      </xdr:grpSpPr>
      <xdr:sp macro="" textlink="">
        <xdr:nvSpPr>
          <xdr:cNvPr id="12432" name="Rectangle 28">
            <a:extLst>
              <a:ext uri="{FF2B5EF4-FFF2-40B4-BE49-F238E27FC236}">
                <a16:creationId xmlns:a16="http://schemas.microsoft.com/office/drawing/2014/main" id="{34BA0E46-2FC4-2E85-24FB-63A4FC1F29E8}"/>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434" name="Rectangle 29">
            <a:extLst>
              <a:ext uri="{FF2B5EF4-FFF2-40B4-BE49-F238E27FC236}">
                <a16:creationId xmlns:a16="http://schemas.microsoft.com/office/drawing/2014/main" id="{7E3CE56F-F1E9-4B1F-E371-A25A156D5295}"/>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435" name="Rectangle 29">
            <a:extLst>
              <a:ext uri="{FF2B5EF4-FFF2-40B4-BE49-F238E27FC236}">
                <a16:creationId xmlns:a16="http://schemas.microsoft.com/office/drawing/2014/main" id="{1F8CA7FD-7762-8CD0-A113-6248BFC9C828}"/>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154</xdr:row>
      <xdr:rowOff>0</xdr:rowOff>
    </xdr:from>
    <xdr:to>
      <xdr:col>8</xdr:col>
      <xdr:colOff>0</xdr:colOff>
      <xdr:row>156</xdr:row>
      <xdr:rowOff>0</xdr:rowOff>
    </xdr:to>
    <xdr:grpSp>
      <xdr:nvGrpSpPr>
        <xdr:cNvPr id="12436" name="グループ化 4">
          <a:extLst>
            <a:ext uri="{FF2B5EF4-FFF2-40B4-BE49-F238E27FC236}">
              <a16:creationId xmlns:a16="http://schemas.microsoft.com/office/drawing/2014/main" id="{8AAA47E0-F57D-4CC9-AE35-EF770C272CEF}"/>
            </a:ext>
          </a:extLst>
        </xdr:cNvPr>
        <xdr:cNvGrpSpPr>
          <a:grpSpLocks/>
        </xdr:cNvGrpSpPr>
      </xdr:nvGrpSpPr>
      <xdr:grpSpPr bwMode="auto">
        <a:xfrm>
          <a:off x="4114800" y="35242500"/>
          <a:ext cx="1371600" cy="409575"/>
          <a:chOff x="3981450" y="1019175"/>
          <a:chExt cx="1428750" cy="409575"/>
        </a:xfrm>
      </xdr:grpSpPr>
      <xdr:sp macro="" textlink="">
        <xdr:nvSpPr>
          <xdr:cNvPr id="12437" name="Rectangle 23">
            <a:extLst>
              <a:ext uri="{FF2B5EF4-FFF2-40B4-BE49-F238E27FC236}">
                <a16:creationId xmlns:a16="http://schemas.microsoft.com/office/drawing/2014/main" id="{FE814967-628B-9AA8-2F4E-200B5CEF0922}"/>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438" name="Rectangle 24">
            <a:extLst>
              <a:ext uri="{FF2B5EF4-FFF2-40B4-BE49-F238E27FC236}">
                <a16:creationId xmlns:a16="http://schemas.microsoft.com/office/drawing/2014/main" id="{9AD4B09B-100C-32FE-A1C0-22FDA8005076}"/>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440" name="Rectangle 25">
            <a:extLst>
              <a:ext uri="{FF2B5EF4-FFF2-40B4-BE49-F238E27FC236}">
                <a16:creationId xmlns:a16="http://schemas.microsoft.com/office/drawing/2014/main" id="{8AAB7F42-3E60-C148-7248-50B8FAA06DA0}"/>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441" name="Rectangle 26">
            <a:extLst>
              <a:ext uri="{FF2B5EF4-FFF2-40B4-BE49-F238E27FC236}">
                <a16:creationId xmlns:a16="http://schemas.microsoft.com/office/drawing/2014/main" id="{05A85D25-F225-2E8A-71CB-D8482D9A2DBA}"/>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442" name="Rectangle 27">
            <a:extLst>
              <a:ext uri="{FF2B5EF4-FFF2-40B4-BE49-F238E27FC236}">
                <a16:creationId xmlns:a16="http://schemas.microsoft.com/office/drawing/2014/main" id="{B1219CFF-E791-D1E7-1897-64D7449A5D18}"/>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154</xdr:row>
      <xdr:rowOff>0</xdr:rowOff>
    </xdr:from>
    <xdr:to>
      <xdr:col>10</xdr:col>
      <xdr:colOff>0</xdr:colOff>
      <xdr:row>156</xdr:row>
      <xdr:rowOff>0</xdr:rowOff>
    </xdr:to>
    <xdr:grpSp>
      <xdr:nvGrpSpPr>
        <xdr:cNvPr id="12443" name="グループ化 3">
          <a:extLst>
            <a:ext uri="{FF2B5EF4-FFF2-40B4-BE49-F238E27FC236}">
              <a16:creationId xmlns:a16="http://schemas.microsoft.com/office/drawing/2014/main" id="{266C7C55-7988-44A1-9EF6-6150BA7F0085}"/>
            </a:ext>
          </a:extLst>
        </xdr:cNvPr>
        <xdr:cNvGrpSpPr>
          <a:grpSpLocks/>
        </xdr:cNvGrpSpPr>
      </xdr:nvGrpSpPr>
      <xdr:grpSpPr bwMode="auto">
        <a:xfrm>
          <a:off x="6172200" y="35242500"/>
          <a:ext cx="857250" cy="409575"/>
          <a:chOff x="6029325" y="1019175"/>
          <a:chExt cx="857250" cy="409575"/>
        </a:xfrm>
      </xdr:grpSpPr>
      <xdr:sp macro="" textlink="">
        <xdr:nvSpPr>
          <xdr:cNvPr id="12444" name="Rectangle 28">
            <a:extLst>
              <a:ext uri="{FF2B5EF4-FFF2-40B4-BE49-F238E27FC236}">
                <a16:creationId xmlns:a16="http://schemas.microsoft.com/office/drawing/2014/main" id="{498D5E12-B4D9-8142-FF46-037CC8235C7C}"/>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445" name="Rectangle 29">
            <a:extLst>
              <a:ext uri="{FF2B5EF4-FFF2-40B4-BE49-F238E27FC236}">
                <a16:creationId xmlns:a16="http://schemas.microsoft.com/office/drawing/2014/main" id="{7DB1BBC0-606D-8BFD-2A92-406ADEE1CE77}"/>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446" name="Rectangle 29">
            <a:extLst>
              <a:ext uri="{FF2B5EF4-FFF2-40B4-BE49-F238E27FC236}">
                <a16:creationId xmlns:a16="http://schemas.microsoft.com/office/drawing/2014/main" id="{B69CA6BD-D052-DE9C-87DC-23FE7CDB5F8F}"/>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154</xdr:row>
      <xdr:rowOff>0</xdr:rowOff>
    </xdr:from>
    <xdr:to>
      <xdr:col>8</xdr:col>
      <xdr:colOff>0</xdr:colOff>
      <xdr:row>156</xdr:row>
      <xdr:rowOff>0</xdr:rowOff>
    </xdr:to>
    <xdr:grpSp>
      <xdr:nvGrpSpPr>
        <xdr:cNvPr id="12447" name="グループ化 4">
          <a:extLst>
            <a:ext uri="{FF2B5EF4-FFF2-40B4-BE49-F238E27FC236}">
              <a16:creationId xmlns:a16="http://schemas.microsoft.com/office/drawing/2014/main" id="{40ED2908-6439-4B12-B55A-EA7A463455CB}"/>
            </a:ext>
          </a:extLst>
        </xdr:cNvPr>
        <xdr:cNvGrpSpPr>
          <a:grpSpLocks/>
        </xdr:cNvGrpSpPr>
      </xdr:nvGrpSpPr>
      <xdr:grpSpPr bwMode="auto">
        <a:xfrm>
          <a:off x="4114800" y="35242500"/>
          <a:ext cx="1371600" cy="409575"/>
          <a:chOff x="3981450" y="1019175"/>
          <a:chExt cx="1428750" cy="409575"/>
        </a:xfrm>
      </xdr:grpSpPr>
      <xdr:sp macro="" textlink="">
        <xdr:nvSpPr>
          <xdr:cNvPr id="12448" name="Rectangle 23">
            <a:extLst>
              <a:ext uri="{FF2B5EF4-FFF2-40B4-BE49-F238E27FC236}">
                <a16:creationId xmlns:a16="http://schemas.microsoft.com/office/drawing/2014/main" id="{87D320DA-47C5-C0DB-5043-C80DE20C16C2}"/>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449" name="Rectangle 24">
            <a:extLst>
              <a:ext uri="{FF2B5EF4-FFF2-40B4-BE49-F238E27FC236}">
                <a16:creationId xmlns:a16="http://schemas.microsoft.com/office/drawing/2014/main" id="{9F883406-7F08-3166-4982-7D7884BB5B78}"/>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450" name="Rectangle 25">
            <a:extLst>
              <a:ext uri="{FF2B5EF4-FFF2-40B4-BE49-F238E27FC236}">
                <a16:creationId xmlns:a16="http://schemas.microsoft.com/office/drawing/2014/main" id="{29E42216-C9CF-1246-FCDF-75898125D66F}"/>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451" name="Rectangle 26">
            <a:extLst>
              <a:ext uri="{FF2B5EF4-FFF2-40B4-BE49-F238E27FC236}">
                <a16:creationId xmlns:a16="http://schemas.microsoft.com/office/drawing/2014/main" id="{B9EA81EF-CBBA-9DEC-1312-5B94B3E48F96}"/>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452" name="Rectangle 27">
            <a:extLst>
              <a:ext uri="{FF2B5EF4-FFF2-40B4-BE49-F238E27FC236}">
                <a16:creationId xmlns:a16="http://schemas.microsoft.com/office/drawing/2014/main" id="{B1761C72-6703-E969-A672-2EDF7C4D9881}"/>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154</xdr:row>
      <xdr:rowOff>0</xdr:rowOff>
    </xdr:from>
    <xdr:to>
      <xdr:col>10</xdr:col>
      <xdr:colOff>0</xdr:colOff>
      <xdr:row>156</xdr:row>
      <xdr:rowOff>0</xdr:rowOff>
    </xdr:to>
    <xdr:grpSp>
      <xdr:nvGrpSpPr>
        <xdr:cNvPr id="12453" name="グループ化 3">
          <a:extLst>
            <a:ext uri="{FF2B5EF4-FFF2-40B4-BE49-F238E27FC236}">
              <a16:creationId xmlns:a16="http://schemas.microsoft.com/office/drawing/2014/main" id="{E1D1206E-3340-4665-A15C-D6EA97A1F9AF}"/>
            </a:ext>
          </a:extLst>
        </xdr:cNvPr>
        <xdr:cNvGrpSpPr>
          <a:grpSpLocks/>
        </xdr:cNvGrpSpPr>
      </xdr:nvGrpSpPr>
      <xdr:grpSpPr bwMode="auto">
        <a:xfrm>
          <a:off x="6172200" y="35242500"/>
          <a:ext cx="857250" cy="409575"/>
          <a:chOff x="6029325" y="1019175"/>
          <a:chExt cx="857250" cy="409575"/>
        </a:xfrm>
      </xdr:grpSpPr>
      <xdr:sp macro="" textlink="">
        <xdr:nvSpPr>
          <xdr:cNvPr id="12454" name="Rectangle 28">
            <a:extLst>
              <a:ext uri="{FF2B5EF4-FFF2-40B4-BE49-F238E27FC236}">
                <a16:creationId xmlns:a16="http://schemas.microsoft.com/office/drawing/2014/main" id="{B7B73BDC-6055-8DE5-CE29-78F868931E05}"/>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455" name="Rectangle 29">
            <a:extLst>
              <a:ext uri="{FF2B5EF4-FFF2-40B4-BE49-F238E27FC236}">
                <a16:creationId xmlns:a16="http://schemas.microsoft.com/office/drawing/2014/main" id="{55F03C77-46F6-054D-CF1B-1B2EF259BB8C}"/>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456" name="Rectangle 29">
            <a:extLst>
              <a:ext uri="{FF2B5EF4-FFF2-40B4-BE49-F238E27FC236}">
                <a16:creationId xmlns:a16="http://schemas.microsoft.com/office/drawing/2014/main" id="{5F10B023-5BBF-5401-6533-7D7ABDD65DC3}"/>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154</xdr:row>
      <xdr:rowOff>0</xdr:rowOff>
    </xdr:from>
    <xdr:to>
      <xdr:col>8</xdr:col>
      <xdr:colOff>0</xdr:colOff>
      <xdr:row>156</xdr:row>
      <xdr:rowOff>0</xdr:rowOff>
    </xdr:to>
    <xdr:grpSp>
      <xdr:nvGrpSpPr>
        <xdr:cNvPr id="12457" name="グループ化 4">
          <a:extLst>
            <a:ext uri="{FF2B5EF4-FFF2-40B4-BE49-F238E27FC236}">
              <a16:creationId xmlns:a16="http://schemas.microsoft.com/office/drawing/2014/main" id="{FEA4BA3D-9919-45BB-8E49-79823D209DF5}"/>
            </a:ext>
          </a:extLst>
        </xdr:cNvPr>
        <xdr:cNvGrpSpPr>
          <a:grpSpLocks/>
        </xdr:cNvGrpSpPr>
      </xdr:nvGrpSpPr>
      <xdr:grpSpPr bwMode="auto">
        <a:xfrm>
          <a:off x="4114800" y="35242500"/>
          <a:ext cx="1371600" cy="409575"/>
          <a:chOff x="3981450" y="1019175"/>
          <a:chExt cx="1428750" cy="409575"/>
        </a:xfrm>
      </xdr:grpSpPr>
      <xdr:sp macro="" textlink="">
        <xdr:nvSpPr>
          <xdr:cNvPr id="12458" name="Rectangle 23">
            <a:extLst>
              <a:ext uri="{FF2B5EF4-FFF2-40B4-BE49-F238E27FC236}">
                <a16:creationId xmlns:a16="http://schemas.microsoft.com/office/drawing/2014/main" id="{9BA21340-7ECC-DCF4-5FBF-5CB1A350270C}"/>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459" name="Rectangle 24">
            <a:extLst>
              <a:ext uri="{FF2B5EF4-FFF2-40B4-BE49-F238E27FC236}">
                <a16:creationId xmlns:a16="http://schemas.microsoft.com/office/drawing/2014/main" id="{2BE9D718-74D8-4983-FA55-DF1DAF2D79A1}"/>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460" name="Rectangle 25">
            <a:extLst>
              <a:ext uri="{FF2B5EF4-FFF2-40B4-BE49-F238E27FC236}">
                <a16:creationId xmlns:a16="http://schemas.microsoft.com/office/drawing/2014/main" id="{27D3258C-1747-ECFE-80A3-7DDBB3F4BB3C}"/>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461" name="Rectangle 26">
            <a:extLst>
              <a:ext uri="{FF2B5EF4-FFF2-40B4-BE49-F238E27FC236}">
                <a16:creationId xmlns:a16="http://schemas.microsoft.com/office/drawing/2014/main" id="{8D217295-8C75-174E-706C-136F43EA90CE}"/>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462" name="Rectangle 27">
            <a:extLst>
              <a:ext uri="{FF2B5EF4-FFF2-40B4-BE49-F238E27FC236}">
                <a16:creationId xmlns:a16="http://schemas.microsoft.com/office/drawing/2014/main" id="{D39BE9B7-4FAB-3960-435B-58F1C368BA5F}"/>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154</xdr:row>
      <xdr:rowOff>0</xdr:rowOff>
    </xdr:from>
    <xdr:to>
      <xdr:col>10</xdr:col>
      <xdr:colOff>0</xdr:colOff>
      <xdr:row>156</xdr:row>
      <xdr:rowOff>0</xdr:rowOff>
    </xdr:to>
    <xdr:grpSp>
      <xdr:nvGrpSpPr>
        <xdr:cNvPr id="12463" name="グループ化 3">
          <a:extLst>
            <a:ext uri="{FF2B5EF4-FFF2-40B4-BE49-F238E27FC236}">
              <a16:creationId xmlns:a16="http://schemas.microsoft.com/office/drawing/2014/main" id="{A08D1774-93BE-41CD-8368-16FBA756088A}"/>
            </a:ext>
          </a:extLst>
        </xdr:cNvPr>
        <xdr:cNvGrpSpPr>
          <a:grpSpLocks/>
        </xdr:cNvGrpSpPr>
      </xdr:nvGrpSpPr>
      <xdr:grpSpPr bwMode="auto">
        <a:xfrm>
          <a:off x="6172200" y="35242500"/>
          <a:ext cx="857250" cy="409575"/>
          <a:chOff x="6029325" y="1019175"/>
          <a:chExt cx="857250" cy="409575"/>
        </a:xfrm>
      </xdr:grpSpPr>
      <xdr:sp macro="" textlink="">
        <xdr:nvSpPr>
          <xdr:cNvPr id="12464" name="Rectangle 28">
            <a:extLst>
              <a:ext uri="{FF2B5EF4-FFF2-40B4-BE49-F238E27FC236}">
                <a16:creationId xmlns:a16="http://schemas.microsoft.com/office/drawing/2014/main" id="{CFD980B3-6CCD-5393-B91C-69D4731CFAFF}"/>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465" name="Rectangle 29">
            <a:extLst>
              <a:ext uri="{FF2B5EF4-FFF2-40B4-BE49-F238E27FC236}">
                <a16:creationId xmlns:a16="http://schemas.microsoft.com/office/drawing/2014/main" id="{D79EF6CF-7D22-BB93-51F8-112D75E52846}"/>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466" name="Rectangle 29">
            <a:extLst>
              <a:ext uri="{FF2B5EF4-FFF2-40B4-BE49-F238E27FC236}">
                <a16:creationId xmlns:a16="http://schemas.microsoft.com/office/drawing/2014/main" id="{42D919C4-5107-2161-9CC2-E9F7D47F5E7B}"/>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184</xdr:row>
      <xdr:rowOff>0</xdr:rowOff>
    </xdr:from>
    <xdr:to>
      <xdr:col>8</xdr:col>
      <xdr:colOff>0</xdr:colOff>
      <xdr:row>186</xdr:row>
      <xdr:rowOff>0</xdr:rowOff>
    </xdr:to>
    <xdr:grpSp>
      <xdr:nvGrpSpPr>
        <xdr:cNvPr id="12467" name="グループ化 4">
          <a:extLst>
            <a:ext uri="{FF2B5EF4-FFF2-40B4-BE49-F238E27FC236}">
              <a16:creationId xmlns:a16="http://schemas.microsoft.com/office/drawing/2014/main" id="{EC11F831-52FE-4807-A4DF-2E4F7E399669}"/>
            </a:ext>
          </a:extLst>
        </xdr:cNvPr>
        <xdr:cNvGrpSpPr>
          <a:grpSpLocks/>
        </xdr:cNvGrpSpPr>
      </xdr:nvGrpSpPr>
      <xdr:grpSpPr bwMode="auto">
        <a:xfrm>
          <a:off x="4114800" y="42062400"/>
          <a:ext cx="1371600" cy="409575"/>
          <a:chOff x="3981450" y="1019175"/>
          <a:chExt cx="1428750" cy="409575"/>
        </a:xfrm>
      </xdr:grpSpPr>
      <xdr:sp macro="" textlink="">
        <xdr:nvSpPr>
          <xdr:cNvPr id="12468" name="Rectangle 23">
            <a:extLst>
              <a:ext uri="{FF2B5EF4-FFF2-40B4-BE49-F238E27FC236}">
                <a16:creationId xmlns:a16="http://schemas.microsoft.com/office/drawing/2014/main" id="{6A9BA3AC-F116-FD70-675F-F393131286AC}"/>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469" name="Rectangle 24">
            <a:extLst>
              <a:ext uri="{FF2B5EF4-FFF2-40B4-BE49-F238E27FC236}">
                <a16:creationId xmlns:a16="http://schemas.microsoft.com/office/drawing/2014/main" id="{2BA6CBAB-4246-A6EE-D5BA-5E8E0C22F613}"/>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470" name="Rectangle 25">
            <a:extLst>
              <a:ext uri="{FF2B5EF4-FFF2-40B4-BE49-F238E27FC236}">
                <a16:creationId xmlns:a16="http://schemas.microsoft.com/office/drawing/2014/main" id="{9D97143C-497D-4C55-7887-15BEAC512FEC}"/>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471" name="Rectangle 26">
            <a:extLst>
              <a:ext uri="{FF2B5EF4-FFF2-40B4-BE49-F238E27FC236}">
                <a16:creationId xmlns:a16="http://schemas.microsoft.com/office/drawing/2014/main" id="{686218C0-F96E-DDA3-F7E7-121D1ACE8DD7}"/>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472" name="Rectangle 27">
            <a:extLst>
              <a:ext uri="{FF2B5EF4-FFF2-40B4-BE49-F238E27FC236}">
                <a16:creationId xmlns:a16="http://schemas.microsoft.com/office/drawing/2014/main" id="{3DFA76DD-5E89-BD7E-89AD-0D90D65FF06A}"/>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184</xdr:row>
      <xdr:rowOff>0</xdr:rowOff>
    </xdr:from>
    <xdr:to>
      <xdr:col>10</xdr:col>
      <xdr:colOff>0</xdr:colOff>
      <xdr:row>186</xdr:row>
      <xdr:rowOff>0</xdr:rowOff>
    </xdr:to>
    <xdr:grpSp>
      <xdr:nvGrpSpPr>
        <xdr:cNvPr id="12473" name="グループ化 3">
          <a:extLst>
            <a:ext uri="{FF2B5EF4-FFF2-40B4-BE49-F238E27FC236}">
              <a16:creationId xmlns:a16="http://schemas.microsoft.com/office/drawing/2014/main" id="{D3502AC4-C2D0-42FA-BC3A-E1924D8EC343}"/>
            </a:ext>
          </a:extLst>
        </xdr:cNvPr>
        <xdr:cNvGrpSpPr>
          <a:grpSpLocks/>
        </xdr:cNvGrpSpPr>
      </xdr:nvGrpSpPr>
      <xdr:grpSpPr bwMode="auto">
        <a:xfrm>
          <a:off x="6172200" y="42062400"/>
          <a:ext cx="857250" cy="409575"/>
          <a:chOff x="6029325" y="1019175"/>
          <a:chExt cx="857250" cy="409575"/>
        </a:xfrm>
      </xdr:grpSpPr>
      <xdr:sp macro="" textlink="">
        <xdr:nvSpPr>
          <xdr:cNvPr id="12474" name="Rectangle 28">
            <a:extLst>
              <a:ext uri="{FF2B5EF4-FFF2-40B4-BE49-F238E27FC236}">
                <a16:creationId xmlns:a16="http://schemas.microsoft.com/office/drawing/2014/main" id="{7B17CF1D-449B-73AF-5820-AB0A6D1D060B}"/>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475" name="Rectangle 29">
            <a:extLst>
              <a:ext uri="{FF2B5EF4-FFF2-40B4-BE49-F238E27FC236}">
                <a16:creationId xmlns:a16="http://schemas.microsoft.com/office/drawing/2014/main" id="{885723C1-7A5C-6926-9DAD-D2DC359A1A90}"/>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476" name="Rectangle 29">
            <a:extLst>
              <a:ext uri="{FF2B5EF4-FFF2-40B4-BE49-F238E27FC236}">
                <a16:creationId xmlns:a16="http://schemas.microsoft.com/office/drawing/2014/main" id="{9A11ECD6-8240-508C-E1BE-7BD00580C93A}"/>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184</xdr:row>
      <xdr:rowOff>0</xdr:rowOff>
    </xdr:from>
    <xdr:to>
      <xdr:col>8</xdr:col>
      <xdr:colOff>0</xdr:colOff>
      <xdr:row>186</xdr:row>
      <xdr:rowOff>0</xdr:rowOff>
    </xdr:to>
    <xdr:grpSp>
      <xdr:nvGrpSpPr>
        <xdr:cNvPr id="12477" name="グループ化 4">
          <a:extLst>
            <a:ext uri="{FF2B5EF4-FFF2-40B4-BE49-F238E27FC236}">
              <a16:creationId xmlns:a16="http://schemas.microsoft.com/office/drawing/2014/main" id="{3EEBE0F8-3B6C-402F-A852-651E1093FD80}"/>
            </a:ext>
          </a:extLst>
        </xdr:cNvPr>
        <xdr:cNvGrpSpPr>
          <a:grpSpLocks/>
        </xdr:cNvGrpSpPr>
      </xdr:nvGrpSpPr>
      <xdr:grpSpPr bwMode="auto">
        <a:xfrm>
          <a:off x="4114800" y="42062400"/>
          <a:ext cx="1371600" cy="409575"/>
          <a:chOff x="3981450" y="1019175"/>
          <a:chExt cx="1428750" cy="409575"/>
        </a:xfrm>
      </xdr:grpSpPr>
      <xdr:sp macro="" textlink="">
        <xdr:nvSpPr>
          <xdr:cNvPr id="12478" name="Rectangle 23">
            <a:extLst>
              <a:ext uri="{FF2B5EF4-FFF2-40B4-BE49-F238E27FC236}">
                <a16:creationId xmlns:a16="http://schemas.microsoft.com/office/drawing/2014/main" id="{F01813FA-3BC5-110F-A701-44BB56A5E04B}"/>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479" name="Rectangle 24">
            <a:extLst>
              <a:ext uri="{FF2B5EF4-FFF2-40B4-BE49-F238E27FC236}">
                <a16:creationId xmlns:a16="http://schemas.microsoft.com/office/drawing/2014/main" id="{BBB3BC9F-7E4E-C06C-E9A8-8458B135427C}"/>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480" name="Rectangle 25">
            <a:extLst>
              <a:ext uri="{FF2B5EF4-FFF2-40B4-BE49-F238E27FC236}">
                <a16:creationId xmlns:a16="http://schemas.microsoft.com/office/drawing/2014/main" id="{1DC827ED-E665-1DFC-36FC-D18AD0A538DD}"/>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481" name="Rectangle 26">
            <a:extLst>
              <a:ext uri="{FF2B5EF4-FFF2-40B4-BE49-F238E27FC236}">
                <a16:creationId xmlns:a16="http://schemas.microsoft.com/office/drawing/2014/main" id="{331C033B-2D48-72EE-14DB-18C0E7240B0A}"/>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482" name="Rectangle 27">
            <a:extLst>
              <a:ext uri="{FF2B5EF4-FFF2-40B4-BE49-F238E27FC236}">
                <a16:creationId xmlns:a16="http://schemas.microsoft.com/office/drawing/2014/main" id="{B44C5AFF-67F8-CE7B-0D23-1EFAE581C89A}"/>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184</xdr:row>
      <xdr:rowOff>0</xdr:rowOff>
    </xdr:from>
    <xdr:to>
      <xdr:col>10</xdr:col>
      <xdr:colOff>0</xdr:colOff>
      <xdr:row>186</xdr:row>
      <xdr:rowOff>0</xdr:rowOff>
    </xdr:to>
    <xdr:grpSp>
      <xdr:nvGrpSpPr>
        <xdr:cNvPr id="12483" name="グループ化 3">
          <a:extLst>
            <a:ext uri="{FF2B5EF4-FFF2-40B4-BE49-F238E27FC236}">
              <a16:creationId xmlns:a16="http://schemas.microsoft.com/office/drawing/2014/main" id="{90C3C151-E3A2-42EE-86BB-280054BFD461}"/>
            </a:ext>
          </a:extLst>
        </xdr:cNvPr>
        <xdr:cNvGrpSpPr>
          <a:grpSpLocks/>
        </xdr:cNvGrpSpPr>
      </xdr:nvGrpSpPr>
      <xdr:grpSpPr bwMode="auto">
        <a:xfrm>
          <a:off x="6172200" y="42062400"/>
          <a:ext cx="857250" cy="409575"/>
          <a:chOff x="6029325" y="1019175"/>
          <a:chExt cx="857250" cy="409575"/>
        </a:xfrm>
      </xdr:grpSpPr>
      <xdr:sp macro="" textlink="">
        <xdr:nvSpPr>
          <xdr:cNvPr id="12484" name="Rectangle 28">
            <a:extLst>
              <a:ext uri="{FF2B5EF4-FFF2-40B4-BE49-F238E27FC236}">
                <a16:creationId xmlns:a16="http://schemas.microsoft.com/office/drawing/2014/main" id="{8544CAD0-DC47-E2BD-3F13-C473A24882C6}"/>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485" name="Rectangle 29">
            <a:extLst>
              <a:ext uri="{FF2B5EF4-FFF2-40B4-BE49-F238E27FC236}">
                <a16:creationId xmlns:a16="http://schemas.microsoft.com/office/drawing/2014/main" id="{ADE1ABA4-486F-682B-8882-C7DD91929157}"/>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486" name="Rectangle 29">
            <a:extLst>
              <a:ext uri="{FF2B5EF4-FFF2-40B4-BE49-F238E27FC236}">
                <a16:creationId xmlns:a16="http://schemas.microsoft.com/office/drawing/2014/main" id="{C6C50462-686E-1A3C-D44A-FA2AEF3F95C1}"/>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184</xdr:row>
      <xdr:rowOff>0</xdr:rowOff>
    </xdr:from>
    <xdr:to>
      <xdr:col>8</xdr:col>
      <xdr:colOff>0</xdr:colOff>
      <xdr:row>186</xdr:row>
      <xdr:rowOff>0</xdr:rowOff>
    </xdr:to>
    <xdr:grpSp>
      <xdr:nvGrpSpPr>
        <xdr:cNvPr id="12487" name="グループ化 4">
          <a:extLst>
            <a:ext uri="{FF2B5EF4-FFF2-40B4-BE49-F238E27FC236}">
              <a16:creationId xmlns:a16="http://schemas.microsoft.com/office/drawing/2014/main" id="{BF1C972D-52B8-43C6-8633-3EC494FAD0FA}"/>
            </a:ext>
          </a:extLst>
        </xdr:cNvPr>
        <xdr:cNvGrpSpPr>
          <a:grpSpLocks/>
        </xdr:cNvGrpSpPr>
      </xdr:nvGrpSpPr>
      <xdr:grpSpPr bwMode="auto">
        <a:xfrm>
          <a:off x="4114800" y="42062400"/>
          <a:ext cx="1371600" cy="409575"/>
          <a:chOff x="3981450" y="1019175"/>
          <a:chExt cx="1428750" cy="409575"/>
        </a:xfrm>
      </xdr:grpSpPr>
      <xdr:sp macro="" textlink="">
        <xdr:nvSpPr>
          <xdr:cNvPr id="12488" name="Rectangle 23">
            <a:extLst>
              <a:ext uri="{FF2B5EF4-FFF2-40B4-BE49-F238E27FC236}">
                <a16:creationId xmlns:a16="http://schemas.microsoft.com/office/drawing/2014/main" id="{A6410E2C-8C01-96B5-A81B-F7E1360D6BE4}"/>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489" name="Rectangle 24">
            <a:extLst>
              <a:ext uri="{FF2B5EF4-FFF2-40B4-BE49-F238E27FC236}">
                <a16:creationId xmlns:a16="http://schemas.microsoft.com/office/drawing/2014/main" id="{975CC727-2003-6CF2-04EF-E67F0CEA74B1}"/>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490" name="Rectangle 25">
            <a:extLst>
              <a:ext uri="{FF2B5EF4-FFF2-40B4-BE49-F238E27FC236}">
                <a16:creationId xmlns:a16="http://schemas.microsoft.com/office/drawing/2014/main" id="{8C9398BD-2B21-49F1-DFD9-E59615E26FBE}"/>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491" name="Rectangle 26">
            <a:extLst>
              <a:ext uri="{FF2B5EF4-FFF2-40B4-BE49-F238E27FC236}">
                <a16:creationId xmlns:a16="http://schemas.microsoft.com/office/drawing/2014/main" id="{50955C20-872B-8313-F4C2-8271FF3D6E59}"/>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492" name="Rectangle 27">
            <a:extLst>
              <a:ext uri="{FF2B5EF4-FFF2-40B4-BE49-F238E27FC236}">
                <a16:creationId xmlns:a16="http://schemas.microsoft.com/office/drawing/2014/main" id="{E3CDFC2D-3743-3993-D032-4D4F4AF6F910}"/>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184</xdr:row>
      <xdr:rowOff>0</xdr:rowOff>
    </xdr:from>
    <xdr:to>
      <xdr:col>10</xdr:col>
      <xdr:colOff>0</xdr:colOff>
      <xdr:row>186</xdr:row>
      <xdr:rowOff>0</xdr:rowOff>
    </xdr:to>
    <xdr:grpSp>
      <xdr:nvGrpSpPr>
        <xdr:cNvPr id="12493" name="グループ化 3">
          <a:extLst>
            <a:ext uri="{FF2B5EF4-FFF2-40B4-BE49-F238E27FC236}">
              <a16:creationId xmlns:a16="http://schemas.microsoft.com/office/drawing/2014/main" id="{69C104F0-D3EC-4591-843A-74E7DCEDC204}"/>
            </a:ext>
          </a:extLst>
        </xdr:cNvPr>
        <xdr:cNvGrpSpPr>
          <a:grpSpLocks/>
        </xdr:cNvGrpSpPr>
      </xdr:nvGrpSpPr>
      <xdr:grpSpPr bwMode="auto">
        <a:xfrm>
          <a:off x="6172200" y="42062400"/>
          <a:ext cx="857250" cy="409575"/>
          <a:chOff x="6029325" y="1019175"/>
          <a:chExt cx="857250" cy="409575"/>
        </a:xfrm>
      </xdr:grpSpPr>
      <xdr:sp macro="" textlink="">
        <xdr:nvSpPr>
          <xdr:cNvPr id="12494" name="Rectangle 28">
            <a:extLst>
              <a:ext uri="{FF2B5EF4-FFF2-40B4-BE49-F238E27FC236}">
                <a16:creationId xmlns:a16="http://schemas.microsoft.com/office/drawing/2014/main" id="{C6332703-6846-280C-A3F6-3B424E964C4D}"/>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495" name="Rectangle 29">
            <a:extLst>
              <a:ext uri="{FF2B5EF4-FFF2-40B4-BE49-F238E27FC236}">
                <a16:creationId xmlns:a16="http://schemas.microsoft.com/office/drawing/2014/main" id="{A547956F-F79F-0B19-3C25-122695BA0A6B}"/>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496" name="Rectangle 29">
            <a:extLst>
              <a:ext uri="{FF2B5EF4-FFF2-40B4-BE49-F238E27FC236}">
                <a16:creationId xmlns:a16="http://schemas.microsoft.com/office/drawing/2014/main" id="{591AD687-B3D4-C992-4CEA-73EC14A01D31}"/>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184</xdr:row>
      <xdr:rowOff>0</xdr:rowOff>
    </xdr:from>
    <xdr:to>
      <xdr:col>8</xdr:col>
      <xdr:colOff>0</xdr:colOff>
      <xdr:row>186</xdr:row>
      <xdr:rowOff>0</xdr:rowOff>
    </xdr:to>
    <xdr:grpSp>
      <xdr:nvGrpSpPr>
        <xdr:cNvPr id="12497" name="グループ化 4">
          <a:extLst>
            <a:ext uri="{FF2B5EF4-FFF2-40B4-BE49-F238E27FC236}">
              <a16:creationId xmlns:a16="http://schemas.microsoft.com/office/drawing/2014/main" id="{50D541D1-BEAA-4E13-88CA-53E3E571B568}"/>
            </a:ext>
          </a:extLst>
        </xdr:cNvPr>
        <xdr:cNvGrpSpPr>
          <a:grpSpLocks/>
        </xdr:cNvGrpSpPr>
      </xdr:nvGrpSpPr>
      <xdr:grpSpPr bwMode="auto">
        <a:xfrm>
          <a:off x="4114800" y="42062400"/>
          <a:ext cx="1371600" cy="409575"/>
          <a:chOff x="3981450" y="1019175"/>
          <a:chExt cx="1428750" cy="409575"/>
        </a:xfrm>
      </xdr:grpSpPr>
      <xdr:sp macro="" textlink="">
        <xdr:nvSpPr>
          <xdr:cNvPr id="12498" name="Rectangle 23">
            <a:extLst>
              <a:ext uri="{FF2B5EF4-FFF2-40B4-BE49-F238E27FC236}">
                <a16:creationId xmlns:a16="http://schemas.microsoft.com/office/drawing/2014/main" id="{2AF3D914-9BB8-2E34-2C81-1A69CC20FBB9}"/>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499" name="Rectangle 24">
            <a:extLst>
              <a:ext uri="{FF2B5EF4-FFF2-40B4-BE49-F238E27FC236}">
                <a16:creationId xmlns:a16="http://schemas.microsoft.com/office/drawing/2014/main" id="{53EEE910-5CA0-6B57-84FB-F81BDD8CB44C}"/>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500" name="Rectangle 25">
            <a:extLst>
              <a:ext uri="{FF2B5EF4-FFF2-40B4-BE49-F238E27FC236}">
                <a16:creationId xmlns:a16="http://schemas.microsoft.com/office/drawing/2014/main" id="{B2A41AA8-378D-175D-5393-F99466620C37}"/>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501" name="Rectangle 26">
            <a:extLst>
              <a:ext uri="{FF2B5EF4-FFF2-40B4-BE49-F238E27FC236}">
                <a16:creationId xmlns:a16="http://schemas.microsoft.com/office/drawing/2014/main" id="{262EB177-E880-64D6-3DE0-F662A57D2E95}"/>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502" name="Rectangle 27">
            <a:extLst>
              <a:ext uri="{FF2B5EF4-FFF2-40B4-BE49-F238E27FC236}">
                <a16:creationId xmlns:a16="http://schemas.microsoft.com/office/drawing/2014/main" id="{93D4B163-BC7D-5BE5-372B-86AD424BF632}"/>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184</xdr:row>
      <xdr:rowOff>0</xdr:rowOff>
    </xdr:from>
    <xdr:to>
      <xdr:col>10</xdr:col>
      <xdr:colOff>0</xdr:colOff>
      <xdr:row>186</xdr:row>
      <xdr:rowOff>0</xdr:rowOff>
    </xdr:to>
    <xdr:grpSp>
      <xdr:nvGrpSpPr>
        <xdr:cNvPr id="12503" name="グループ化 3">
          <a:extLst>
            <a:ext uri="{FF2B5EF4-FFF2-40B4-BE49-F238E27FC236}">
              <a16:creationId xmlns:a16="http://schemas.microsoft.com/office/drawing/2014/main" id="{0AE701BE-7334-4BDF-99BA-7A04EB44E9D7}"/>
            </a:ext>
          </a:extLst>
        </xdr:cNvPr>
        <xdr:cNvGrpSpPr>
          <a:grpSpLocks/>
        </xdr:cNvGrpSpPr>
      </xdr:nvGrpSpPr>
      <xdr:grpSpPr bwMode="auto">
        <a:xfrm>
          <a:off x="6172200" y="42062400"/>
          <a:ext cx="857250" cy="409575"/>
          <a:chOff x="6029325" y="1019175"/>
          <a:chExt cx="857250" cy="409575"/>
        </a:xfrm>
      </xdr:grpSpPr>
      <xdr:sp macro="" textlink="">
        <xdr:nvSpPr>
          <xdr:cNvPr id="12504" name="Rectangle 28">
            <a:extLst>
              <a:ext uri="{FF2B5EF4-FFF2-40B4-BE49-F238E27FC236}">
                <a16:creationId xmlns:a16="http://schemas.microsoft.com/office/drawing/2014/main" id="{6835C27F-E841-D811-188D-7EE829338FCC}"/>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505" name="Rectangle 29">
            <a:extLst>
              <a:ext uri="{FF2B5EF4-FFF2-40B4-BE49-F238E27FC236}">
                <a16:creationId xmlns:a16="http://schemas.microsoft.com/office/drawing/2014/main" id="{D3078A01-54EA-1C84-3F90-722F5B25411E}"/>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506" name="Rectangle 29">
            <a:extLst>
              <a:ext uri="{FF2B5EF4-FFF2-40B4-BE49-F238E27FC236}">
                <a16:creationId xmlns:a16="http://schemas.microsoft.com/office/drawing/2014/main" id="{D0B8F362-B9ED-61FC-CA92-A4C39B8C153F}"/>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184</xdr:row>
      <xdr:rowOff>0</xdr:rowOff>
    </xdr:from>
    <xdr:to>
      <xdr:col>8</xdr:col>
      <xdr:colOff>0</xdr:colOff>
      <xdr:row>186</xdr:row>
      <xdr:rowOff>0</xdr:rowOff>
    </xdr:to>
    <xdr:grpSp>
      <xdr:nvGrpSpPr>
        <xdr:cNvPr id="12507" name="グループ化 4">
          <a:extLst>
            <a:ext uri="{FF2B5EF4-FFF2-40B4-BE49-F238E27FC236}">
              <a16:creationId xmlns:a16="http://schemas.microsoft.com/office/drawing/2014/main" id="{266B4A72-6287-42A5-A2DC-C3FA12E93108}"/>
            </a:ext>
          </a:extLst>
        </xdr:cNvPr>
        <xdr:cNvGrpSpPr>
          <a:grpSpLocks/>
        </xdr:cNvGrpSpPr>
      </xdr:nvGrpSpPr>
      <xdr:grpSpPr bwMode="auto">
        <a:xfrm>
          <a:off x="4114800" y="42062400"/>
          <a:ext cx="1371600" cy="409575"/>
          <a:chOff x="3981450" y="1019175"/>
          <a:chExt cx="1428750" cy="409575"/>
        </a:xfrm>
      </xdr:grpSpPr>
      <xdr:sp macro="" textlink="">
        <xdr:nvSpPr>
          <xdr:cNvPr id="12508" name="Rectangle 23">
            <a:extLst>
              <a:ext uri="{FF2B5EF4-FFF2-40B4-BE49-F238E27FC236}">
                <a16:creationId xmlns:a16="http://schemas.microsoft.com/office/drawing/2014/main" id="{05D0B94C-5E4A-1476-5450-E4E461F8BC6C}"/>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509" name="Rectangle 24">
            <a:extLst>
              <a:ext uri="{FF2B5EF4-FFF2-40B4-BE49-F238E27FC236}">
                <a16:creationId xmlns:a16="http://schemas.microsoft.com/office/drawing/2014/main" id="{8F62AB4A-B0FB-E298-AB32-7A38719958C6}"/>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510" name="Rectangle 25">
            <a:extLst>
              <a:ext uri="{FF2B5EF4-FFF2-40B4-BE49-F238E27FC236}">
                <a16:creationId xmlns:a16="http://schemas.microsoft.com/office/drawing/2014/main" id="{ED629F64-691F-B5C8-1815-8E6288F25986}"/>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511" name="Rectangle 26">
            <a:extLst>
              <a:ext uri="{FF2B5EF4-FFF2-40B4-BE49-F238E27FC236}">
                <a16:creationId xmlns:a16="http://schemas.microsoft.com/office/drawing/2014/main" id="{675062F7-604B-AD81-3A89-E97E47CAD6C5}"/>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512" name="Rectangle 27">
            <a:extLst>
              <a:ext uri="{FF2B5EF4-FFF2-40B4-BE49-F238E27FC236}">
                <a16:creationId xmlns:a16="http://schemas.microsoft.com/office/drawing/2014/main" id="{CE992610-885C-E059-860E-3F68D06F784E}"/>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184</xdr:row>
      <xdr:rowOff>0</xdr:rowOff>
    </xdr:from>
    <xdr:to>
      <xdr:col>10</xdr:col>
      <xdr:colOff>0</xdr:colOff>
      <xdr:row>186</xdr:row>
      <xdr:rowOff>0</xdr:rowOff>
    </xdr:to>
    <xdr:grpSp>
      <xdr:nvGrpSpPr>
        <xdr:cNvPr id="12513" name="グループ化 3">
          <a:extLst>
            <a:ext uri="{FF2B5EF4-FFF2-40B4-BE49-F238E27FC236}">
              <a16:creationId xmlns:a16="http://schemas.microsoft.com/office/drawing/2014/main" id="{E5AA6763-9B90-4A46-8517-6EE249B43BFD}"/>
            </a:ext>
          </a:extLst>
        </xdr:cNvPr>
        <xdr:cNvGrpSpPr>
          <a:grpSpLocks/>
        </xdr:cNvGrpSpPr>
      </xdr:nvGrpSpPr>
      <xdr:grpSpPr bwMode="auto">
        <a:xfrm>
          <a:off x="6172200" y="42062400"/>
          <a:ext cx="857250" cy="409575"/>
          <a:chOff x="6029325" y="1019175"/>
          <a:chExt cx="857250" cy="409575"/>
        </a:xfrm>
      </xdr:grpSpPr>
      <xdr:sp macro="" textlink="">
        <xdr:nvSpPr>
          <xdr:cNvPr id="12514" name="Rectangle 28">
            <a:extLst>
              <a:ext uri="{FF2B5EF4-FFF2-40B4-BE49-F238E27FC236}">
                <a16:creationId xmlns:a16="http://schemas.microsoft.com/office/drawing/2014/main" id="{AF877AA5-D869-C2D4-4949-A0604B015FE7}"/>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515" name="Rectangle 29">
            <a:extLst>
              <a:ext uri="{FF2B5EF4-FFF2-40B4-BE49-F238E27FC236}">
                <a16:creationId xmlns:a16="http://schemas.microsoft.com/office/drawing/2014/main" id="{D318C2FF-37B3-3E17-4E63-CE5DE19FCD52}"/>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516" name="Rectangle 29">
            <a:extLst>
              <a:ext uri="{FF2B5EF4-FFF2-40B4-BE49-F238E27FC236}">
                <a16:creationId xmlns:a16="http://schemas.microsoft.com/office/drawing/2014/main" id="{CD9F97C7-3997-452A-0B31-DBF4504AB1B1}"/>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184</xdr:row>
      <xdr:rowOff>0</xdr:rowOff>
    </xdr:from>
    <xdr:to>
      <xdr:col>8</xdr:col>
      <xdr:colOff>0</xdr:colOff>
      <xdr:row>186</xdr:row>
      <xdr:rowOff>0</xdr:rowOff>
    </xdr:to>
    <xdr:grpSp>
      <xdr:nvGrpSpPr>
        <xdr:cNvPr id="12517" name="グループ化 4">
          <a:extLst>
            <a:ext uri="{FF2B5EF4-FFF2-40B4-BE49-F238E27FC236}">
              <a16:creationId xmlns:a16="http://schemas.microsoft.com/office/drawing/2014/main" id="{733A4B2C-AB35-4FB0-9CF1-D6EFE67A7897}"/>
            </a:ext>
          </a:extLst>
        </xdr:cNvPr>
        <xdr:cNvGrpSpPr>
          <a:grpSpLocks/>
        </xdr:cNvGrpSpPr>
      </xdr:nvGrpSpPr>
      <xdr:grpSpPr bwMode="auto">
        <a:xfrm>
          <a:off x="4114800" y="42062400"/>
          <a:ext cx="1371600" cy="409575"/>
          <a:chOff x="3981450" y="1019175"/>
          <a:chExt cx="1428750" cy="409575"/>
        </a:xfrm>
      </xdr:grpSpPr>
      <xdr:sp macro="" textlink="">
        <xdr:nvSpPr>
          <xdr:cNvPr id="12518" name="Rectangle 23">
            <a:extLst>
              <a:ext uri="{FF2B5EF4-FFF2-40B4-BE49-F238E27FC236}">
                <a16:creationId xmlns:a16="http://schemas.microsoft.com/office/drawing/2014/main" id="{400B5812-FC81-6CB5-CE27-0CBFB0BA8609}"/>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519" name="Rectangle 24">
            <a:extLst>
              <a:ext uri="{FF2B5EF4-FFF2-40B4-BE49-F238E27FC236}">
                <a16:creationId xmlns:a16="http://schemas.microsoft.com/office/drawing/2014/main" id="{9E61F047-CDEE-4E2E-FA08-303A4452873A}"/>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520" name="Rectangle 25">
            <a:extLst>
              <a:ext uri="{FF2B5EF4-FFF2-40B4-BE49-F238E27FC236}">
                <a16:creationId xmlns:a16="http://schemas.microsoft.com/office/drawing/2014/main" id="{06DF48A8-F9D9-FC7B-888F-4B6FC12C29D5}"/>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521" name="Rectangle 26">
            <a:extLst>
              <a:ext uri="{FF2B5EF4-FFF2-40B4-BE49-F238E27FC236}">
                <a16:creationId xmlns:a16="http://schemas.microsoft.com/office/drawing/2014/main" id="{88C0D946-1FDA-9A5E-5A65-F8BDB3ED967B}"/>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522" name="Rectangle 27">
            <a:extLst>
              <a:ext uri="{FF2B5EF4-FFF2-40B4-BE49-F238E27FC236}">
                <a16:creationId xmlns:a16="http://schemas.microsoft.com/office/drawing/2014/main" id="{F7D6ADAF-CE02-B7B0-06BA-1A7F8C1DA28F}"/>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184</xdr:row>
      <xdr:rowOff>0</xdr:rowOff>
    </xdr:from>
    <xdr:to>
      <xdr:col>10</xdr:col>
      <xdr:colOff>0</xdr:colOff>
      <xdr:row>186</xdr:row>
      <xdr:rowOff>0</xdr:rowOff>
    </xdr:to>
    <xdr:grpSp>
      <xdr:nvGrpSpPr>
        <xdr:cNvPr id="12523" name="グループ化 3">
          <a:extLst>
            <a:ext uri="{FF2B5EF4-FFF2-40B4-BE49-F238E27FC236}">
              <a16:creationId xmlns:a16="http://schemas.microsoft.com/office/drawing/2014/main" id="{05ECC9F0-7600-4B48-80DE-BB112224DEE6}"/>
            </a:ext>
          </a:extLst>
        </xdr:cNvPr>
        <xdr:cNvGrpSpPr>
          <a:grpSpLocks/>
        </xdr:cNvGrpSpPr>
      </xdr:nvGrpSpPr>
      <xdr:grpSpPr bwMode="auto">
        <a:xfrm>
          <a:off x="6172200" y="42062400"/>
          <a:ext cx="857250" cy="409575"/>
          <a:chOff x="6029325" y="1019175"/>
          <a:chExt cx="857250" cy="409575"/>
        </a:xfrm>
      </xdr:grpSpPr>
      <xdr:sp macro="" textlink="">
        <xdr:nvSpPr>
          <xdr:cNvPr id="12524" name="Rectangle 28">
            <a:extLst>
              <a:ext uri="{FF2B5EF4-FFF2-40B4-BE49-F238E27FC236}">
                <a16:creationId xmlns:a16="http://schemas.microsoft.com/office/drawing/2014/main" id="{B365A5E1-B53D-A78F-7081-E0C8A251FE42}"/>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525" name="Rectangle 29">
            <a:extLst>
              <a:ext uri="{FF2B5EF4-FFF2-40B4-BE49-F238E27FC236}">
                <a16:creationId xmlns:a16="http://schemas.microsoft.com/office/drawing/2014/main" id="{D2382DDC-539A-A8CF-18F5-A167ED841E93}"/>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526" name="Rectangle 29">
            <a:extLst>
              <a:ext uri="{FF2B5EF4-FFF2-40B4-BE49-F238E27FC236}">
                <a16:creationId xmlns:a16="http://schemas.microsoft.com/office/drawing/2014/main" id="{33FA651F-11B1-9518-832B-F64FEAD571D8}"/>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34</xdr:row>
      <xdr:rowOff>0</xdr:rowOff>
    </xdr:from>
    <xdr:to>
      <xdr:col>8</xdr:col>
      <xdr:colOff>0</xdr:colOff>
      <xdr:row>36</xdr:row>
      <xdr:rowOff>0</xdr:rowOff>
    </xdr:to>
    <xdr:grpSp>
      <xdr:nvGrpSpPr>
        <xdr:cNvPr id="11265" name="グループ化 4">
          <a:extLst>
            <a:ext uri="{FF2B5EF4-FFF2-40B4-BE49-F238E27FC236}">
              <a16:creationId xmlns:a16="http://schemas.microsoft.com/office/drawing/2014/main" id="{E50BADF2-AB34-4E92-8D1F-ABC66C990C0C}"/>
            </a:ext>
          </a:extLst>
        </xdr:cNvPr>
        <xdr:cNvGrpSpPr>
          <a:grpSpLocks/>
        </xdr:cNvGrpSpPr>
      </xdr:nvGrpSpPr>
      <xdr:grpSpPr bwMode="auto">
        <a:xfrm>
          <a:off x="4114800" y="8029575"/>
          <a:ext cx="1371600" cy="409575"/>
          <a:chOff x="3981450" y="1019175"/>
          <a:chExt cx="1428750" cy="409575"/>
        </a:xfrm>
      </xdr:grpSpPr>
      <xdr:sp macro="" textlink="">
        <xdr:nvSpPr>
          <xdr:cNvPr id="11266" name="Rectangle 23">
            <a:extLst>
              <a:ext uri="{FF2B5EF4-FFF2-40B4-BE49-F238E27FC236}">
                <a16:creationId xmlns:a16="http://schemas.microsoft.com/office/drawing/2014/main" id="{8699DEF5-5882-0A85-9470-019C3B7C5B77}"/>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267" name="Rectangle 24">
            <a:extLst>
              <a:ext uri="{FF2B5EF4-FFF2-40B4-BE49-F238E27FC236}">
                <a16:creationId xmlns:a16="http://schemas.microsoft.com/office/drawing/2014/main" id="{593B7053-0498-C55D-13EC-C66C3185B8E4}"/>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268" name="Rectangle 25">
            <a:extLst>
              <a:ext uri="{FF2B5EF4-FFF2-40B4-BE49-F238E27FC236}">
                <a16:creationId xmlns:a16="http://schemas.microsoft.com/office/drawing/2014/main" id="{849AE985-F42C-7F83-A5E6-660550B18580}"/>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269" name="Rectangle 26">
            <a:extLst>
              <a:ext uri="{FF2B5EF4-FFF2-40B4-BE49-F238E27FC236}">
                <a16:creationId xmlns:a16="http://schemas.microsoft.com/office/drawing/2014/main" id="{6FCF3E1E-919F-2857-6E0B-38238A193BA2}"/>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270" name="Rectangle 27">
            <a:extLst>
              <a:ext uri="{FF2B5EF4-FFF2-40B4-BE49-F238E27FC236}">
                <a16:creationId xmlns:a16="http://schemas.microsoft.com/office/drawing/2014/main" id="{9A8D9F9E-A67C-D67F-B6CB-A183DB13A94A}"/>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34</xdr:row>
      <xdr:rowOff>0</xdr:rowOff>
    </xdr:from>
    <xdr:to>
      <xdr:col>10</xdr:col>
      <xdr:colOff>0</xdr:colOff>
      <xdr:row>36</xdr:row>
      <xdr:rowOff>0</xdr:rowOff>
    </xdr:to>
    <xdr:grpSp>
      <xdr:nvGrpSpPr>
        <xdr:cNvPr id="11271" name="グループ化 3">
          <a:extLst>
            <a:ext uri="{FF2B5EF4-FFF2-40B4-BE49-F238E27FC236}">
              <a16:creationId xmlns:a16="http://schemas.microsoft.com/office/drawing/2014/main" id="{BA580AC3-A8D8-4871-AC52-3B7899AD17FF}"/>
            </a:ext>
          </a:extLst>
        </xdr:cNvPr>
        <xdr:cNvGrpSpPr>
          <a:grpSpLocks/>
        </xdr:cNvGrpSpPr>
      </xdr:nvGrpSpPr>
      <xdr:grpSpPr bwMode="auto">
        <a:xfrm>
          <a:off x="6172200" y="8029575"/>
          <a:ext cx="857250" cy="409575"/>
          <a:chOff x="6029325" y="1019175"/>
          <a:chExt cx="857250" cy="409575"/>
        </a:xfrm>
      </xdr:grpSpPr>
      <xdr:sp macro="" textlink="">
        <xdr:nvSpPr>
          <xdr:cNvPr id="11272" name="Rectangle 28">
            <a:extLst>
              <a:ext uri="{FF2B5EF4-FFF2-40B4-BE49-F238E27FC236}">
                <a16:creationId xmlns:a16="http://schemas.microsoft.com/office/drawing/2014/main" id="{D4BFC346-5822-2540-0A39-89C6838BAA9B}"/>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273" name="Rectangle 29">
            <a:extLst>
              <a:ext uri="{FF2B5EF4-FFF2-40B4-BE49-F238E27FC236}">
                <a16:creationId xmlns:a16="http://schemas.microsoft.com/office/drawing/2014/main" id="{886D7E04-FB53-32A9-982A-D9A7CD457D0F}"/>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274" name="Rectangle 29">
            <a:extLst>
              <a:ext uri="{FF2B5EF4-FFF2-40B4-BE49-F238E27FC236}">
                <a16:creationId xmlns:a16="http://schemas.microsoft.com/office/drawing/2014/main" id="{A3AB99B3-1124-F266-0C75-2384C8B49DE2}"/>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64</xdr:row>
      <xdr:rowOff>0</xdr:rowOff>
    </xdr:from>
    <xdr:to>
      <xdr:col>8</xdr:col>
      <xdr:colOff>0</xdr:colOff>
      <xdr:row>66</xdr:row>
      <xdr:rowOff>0</xdr:rowOff>
    </xdr:to>
    <xdr:grpSp>
      <xdr:nvGrpSpPr>
        <xdr:cNvPr id="11275" name="グループ化 4">
          <a:extLst>
            <a:ext uri="{FF2B5EF4-FFF2-40B4-BE49-F238E27FC236}">
              <a16:creationId xmlns:a16="http://schemas.microsoft.com/office/drawing/2014/main" id="{AFA59B46-A38D-4D31-AE46-3735D303E683}"/>
            </a:ext>
          </a:extLst>
        </xdr:cNvPr>
        <xdr:cNvGrpSpPr>
          <a:grpSpLocks/>
        </xdr:cNvGrpSpPr>
      </xdr:nvGrpSpPr>
      <xdr:grpSpPr bwMode="auto">
        <a:xfrm>
          <a:off x="4114800" y="14792325"/>
          <a:ext cx="1371600" cy="409575"/>
          <a:chOff x="3981450" y="1019175"/>
          <a:chExt cx="1428750" cy="409575"/>
        </a:xfrm>
      </xdr:grpSpPr>
      <xdr:sp macro="" textlink="">
        <xdr:nvSpPr>
          <xdr:cNvPr id="11276" name="Rectangle 23">
            <a:extLst>
              <a:ext uri="{FF2B5EF4-FFF2-40B4-BE49-F238E27FC236}">
                <a16:creationId xmlns:a16="http://schemas.microsoft.com/office/drawing/2014/main" id="{B42B650D-7616-8C2B-B9C1-AF143D36364A}"/>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277" name="Rectangle 24">
            <a:extLst>
              <a:ext uri="{FF2B5EF4-FFF2-40B4-BE49-F238E27FC236}">
                <a16:creationId xmlns:a16="http://schemas.microsoft.com/office/drawing/2014/main" id="{D78ECF4D-F37A-BA28-0626-BEDA480A21B7}"/>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278" name="Rectangle 25">
            <a:extLst>
              <a:ext uri="{FF2B5EF4-FFF2-40B4-BE49-F238E27FC236}">
                <a16:creationId xmlns:a16="http://schemas.microsoft.com/office/drawing/2014/main" id="{D1DFB3D1-8A09-D199-939B-4F3FDB7A541D}"/>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279" name="Rectangle 26">
            <a:extLst>
              <a:ext uri="{FF2B5EF4-FFF2-40B4-BE49-F238E27FC236}">
                <a16:creationId xmlns:a16="http://schemas.microsoft.com/office/drawing/2014/main" id="{D48CC6AC-4192-A57A-FF65-C57D1F20716D}"/>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280" name="Rectangle 27">
            <a:extLst>
              <a:ext uri="{FF2B5EF4-FFF2-40B4-BE49-F238E27FC236}">
                <a16:creationId xmlns:a16="http://schemas.microsoft.com/office/drawing/2014/main" id="{940AEADE-36B5-CFA3-B962-8018EF17400D}"/>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64</xdr:row>
      <xdr:rowOff>0</xdr:rowOff>
    </xdr:from>
    <xdr:to>
      <xdr:col>10</xdr:col>
      <xdr:colOff>0</xdr:colOff>
      <xdr:row>66</xdr:row>
      <xdr:rowOff>0</xdr:rowOff>
    </xdr:to>
    <xdr:grpSp>
      <xdr:nvGrpSpPr>
        <xdr:cNvPr id="11281" name="グループ化 3">
          <a:extLst>
            <a:ext uri="{FF2B5EF4-FFF2-40B4-BE49-F238E27FC236}">
              <a16:creationId xmlns:a16="http://schemas.microsoft.com/office/drawing/2014/main" id="{D34F6C61-EDA3-4EF2-8A2C-575D9E06D595}"/>
            </a:ext>
          </a:extLst>
        </xdr:cNvPr>
        <xdr:cNvGrpSpPr>
          <a:grpSpLocks/>
        </xdr:cNvGrpSpPr>
      </xdr:nvGrpSpPr>
      <xdr:grpSpPr bwMode="auto">
        <a:xfrm>
          <a:off x="6172200" y="14792325"/>
          <a:ext cx="857250" cy="409575"/>
          <a:chOff x="6029325" y="1019175"/>
          <a:chExt cx="857250" cy="409575"/>
        </a:xfrm>
      </xdr:grpSpPr>
      <xdr:sp macro="" textlink="">
        <xdr:nvSpPr>
          <xdr:cNvPr id="11282" name="Rectangle 28">
            <a:extLst>
              <a:ext uri="{FF2B5EF4-FFF2-40B4-BE49-F238E27FC236}">
                <a16:creationId xmlns:a16="http://schemas.microsoft.com/office/drawing/2014/main" id="{70191F58-9BFF-F53D-7645-AA57D3653FE9}"/>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283" name="Rectangle 29">
            <a:extLst>
              <a:ext uri="{FF2B5EF4-FFF2-40B4-BE49-F238E27FC236}">
                <a16:creationId xmlns:a16="http://schemas.microsoft.com/office/drawing/2014/main" id="{31E16BD0-C983-B5C7-74A5-324FACE666D8}"/>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284" name="Rectangle 29">
            <a:extLst>
              <a:ext uri="{FF2B5EF4-FFF2-40B4-BE49-F238E27FC236}">
                <a16:creationId xmlns:a16="http://schemas.microsoft.com/office/drawing/2014/main" id="{DF5419B0-6E9A-B475-74AC-8F9D557A89FF}"/>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64</xdr:row>
      <xdr:rowOff>0</xdr:rowOff>
    </xdr:from>
    <xdr:to>
      <xdr:col>8</xdr:col>
      <xdr:colOff>0</xdr:colOff>
      <xdr:row>66</xdr:row>
      <xdr:rowOff>0</xdr:rowOff>
    </xdr:to>
    <xdr:grpSp>
      <xdr:nvGrpSpPr>
        <xdr:cNvPr id="12527" name="グループ化 4">
          <a:extLst>
            <a:ext uri="{FF2B5EF4-FFF2-40B4-BE49-F238E27FC236}">
              <a16:creationId xmlns:a16="http://schemas.microsoft.com/office/drawing/2014/main" id="{20453B4F-E787-4E0A-B4A0-FB12076D9B2F}"/>
            </a:ext>
          </a:extLst>
        </xdr:cNvPr>
        <xdr:cNvGrpSpPr>
          <a:grpSpLocks/>
        </xdr:cNvGrpSpPr>
      </xdr:nvGrpSpPr>
      <xdr:grpSpPr bwMode="auto">
        <a:xfrm>
          <a:off x="4114800" y="14792325"/>
          <a:ext cx="1371600" cy="409575"/>
          <a:chOff x="3981450" y="1019175"/>
          <a:chExt cx="1428750" cy="409575"/>
        </a:xfrm>
      </xdr:grpSpPr>
      <xdr:sp macro="" textlink="">
        <xdr:nvSpPr>
          <xdr:cNvPr id="12528" name="Rectangle 23">
            <a:extLst>
              <a:ext uri="{FF2B5EF4-FFF2-40B4-BE49-F238E27FC236}">
                <a16:creationId xmlns:a16="http://schemas.microsoft.com/office/drawing/2014/main" id="{C41DEB06-F0B5-366B-A9CC-0E1439BA73A7}"/>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529" name="Rectangle 24">
            <a:extLst>
              <a:ext uri="{FF2B5EF4-FFF2-40B4-BE49-F238E27FC236}">
                <a16:creationId xmlns:a16="http://schemas.microsoft.com/office/drawing/2014/main" id="{5B227E6C-9669-FB2D-0904-60E621EB2BBE}"/>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530" name="Rectangle 25">
            <a:extLst>
              <a:ext uri="{FF2B5EF4-FFF2-40B4-BE49-F238E27FC236}">
                <a16:creationId xmlns:a16="http://schemas.microsoft.com/office/drawing/2014/main" id="{94B0575F-DD0A-9066-4A1D-487511B5B844}"/>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531" name="Rectangle 26">
            <a:extLst>
              <a:ext uri="{FF2B5EF4-FFF2-40B4-BE49-F238E27FC236}">
                <a16:creationId xmlns:a16="http://schemas.microsoft.com/office/drawing/2014/main" id="{16E1447B-280D-DE5A-B529-04A9C31BA224}"/>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532" name="Rectangle 27">
            <a:extLst>
              <a:ext uri="{FF2B5EF4-FFF2-40B4-BE49-F238E27FC236}">
                <a16:creationId xmlns:a16="http://schemas.microsoft.com/office/drawing/2014/main" id="{0ECDACB7-F734-885B-BE7C-2F92387BD2BD}"/>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64</xdr:row>
      <xdr:rowOff>0</xdr:rowOff>
    </xdr:from>
    <xdr:to>
      <xdr:col>10</xdr:col>
      <xdr:colOff>0</xdr:colOff>
      <xdr:row>66</xdr:row>
      <xdr:rowOff>0</xdr:rowOff>
    </xdr:to>
    <xdr:grpSp>
      <xdr:nvGrpSpPr>
        <xdr:cNvPr id="12533" name="グループ化 3">
          <a:extLst>
            <a:ext uri="{FF2B5EF4-FFF2-40B4-BE49-F238E27FC236}">
              <a16:creationId xmlns:a16="http://schemas.microsoft.com/office/drawing/2014/main" id="{4BF79C2F-67C9-4C13-A77D-2C30321DAC87}"/>
            </a:ext>
          </a:extLst>
        </xdr:cNvPr>
        <xdr:cNvGrpSpPr>
          <a:grpSpLocks/>
        </xdr:cNvGrpSpPr>
      </xdr:nvGrpSpPr>
      <xdr:grpSpPr bwMode="auto">
        <a:xfrm>
          <a:off x="6172200" y="14792325"/>
          <a:ext cx="857250" cy="409575"/>
          <a:chOff x="6029325" y="1019175"/>
          <a:chExt cx="857250" cy="409575"/>
        </a:xfrm>
      </xdr:grpSpPr>
      <xdr:sp macro="" textlink="">
        <xdr:nvSpPr>
          <xdr:cNvPr id="12534" name="Rectangle 28">
            <a:extLst>
              <a:ext uri="{FF2B5EF4-FFF2-40B4-BE49-F238E27FC236}">
                <a16:creationId xmlns:a16="http://schemas.microsoft.com/office/drawing/2014/main" id="{07A457E5-F923-9EB4-C83B-C4AF84B48DC6}"/>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535" name="Rectangle 29">
            <a:extLst>
              <a:ext uri="{FF2B5EF4-FFF2-40B4-BE49-F238E27FC236}">
                <a16:creationId xmlns:a16="http://schemas.microsoft.com/office/drawing/2014/main" id="{2A064220-F6D3-0ED3-C618-ED61F08337BE}"/>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536" name="Rectangle 29">
            <a:extLst>
              <a:ext uri="{FF2B5EF4-FFF2-40B4-BE49-F238E27FC236}">
                <a16:creationId xmlns:a16="http://schemas.microsoft.com/office/drawing/2014/main" id="{7AD54B7F-B5ED-0970-CF45-6BF06D71B3FC}"/>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64</xdr:row>
      <xdr:rowOff>0</xdr:rowOff>
    </xdr:from>
    <xdr:to>
      <xdr:col>8</xdr:col>
      <xdr:colOff>0</xdr:colOff>
      <xdr:row>66</xdr:row>
      <xdr:rowOff>0</xdr:rowOff>
    </xdr:to>
    <xdr:grpSp>
      <xdr:nvGrpSpPr>
        <xdr:cNvPr id="12537" name="グループ化 4">
          <a:extLst>
            <a:ext uri="{FF2B5EF4-FFF2-40B4-BE49-F238E27FC236}">
              <a16:creationId xmlns:a16="http://schemas.microsoft.com/office/drawing/2014/main" id="{5426C563-1013-4122-8ECF-E9DDFC57D308}"/>
            </a:ext>
          </a:extLst>
        </xdr:cNvPr>
        <xdr:cNvGrpSpPr>
          <a:grpSpLocks/>
        </xdr:cNvGrpSpPr>
      </xdr:nvGrpSpPr>
      <xdr:grpSpPr bwMode="auto">
        <a:xfrm>
          <a:off x="4114800" y="14792325"/>
          <a:ext cx="1371600" cy="409575"/>
          <a:chOff x="3981450" y="1019175"/>
          <a:chExt cx="1428750" cy="409575"/>
        </a:xfrm>
      </xdr:grpSpPr>
      <xdr:sp macro="" textlink="">
        <xdr:nvSpPr>
          <xdr:cNvPr id="12538" name="Rectangle 23">
            <a:extLst>
              <a:ext uri="{FF2B5EF4-FFF2-40B4-BE49-F238E27FC236}">
                <a16:creationId xmlns:a16="http://schemas.microsoft.com/office/drawing/2014/main" id="{B986EBB1-CD08-A464-4CCE-DA026FD85FF1}"/>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539" name="Rectangle 24">
            <a:extLst>
              <a:ext uri="{FF2B5EF4-FFF2-40B4-BE49-F238E27FC236}">
                <a16:creationId xmlns:a16="http://schemas.microsoft.com/office/drawing/2014/main" id="{03FDE82B-AADE-5652-92DA-A405CF8B6D5F}"/>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540" name="Rectangle 25">
            <a:extLst>
              <a:ext uri="{FF2B5EF4-FFF2-40B4-BE49-F238E27FC236}">
                <a16:creationId xmlns:a16="http://schemas.microsoft.com/office/drawing/2014/main" id="{7021C974-F10B-C2EE-7BB3-108C1F52BAE2}"/>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541" name="Rectangle 26">
            <a:extLst>
              <a:ext uri="{FF2B5EF4-FFF2-40B4-BE49-F238E27FC236}">
                <a16:creationId xmlns:a16="http://schemas.microsoft.com/office/drawing/2014/main" id="{6772F297-7CFF-E4F7-79F3-043FA5460860}"/>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542" name="Rectangle 27">
            <a:extLst>
              <a:ext uri="{FF2B5EF4-FFF2-40B4-BE49-F238E27FC236}">
                <a16:creationId xmlns:a16="http://schemas.microsoft.com/office/drawing/2014/main" id="{C66A46A2-6EE0-E442-B312-5DAB5CE1C729}"/>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64</xdr:row>
      <xdr:rowOff>0</xdr:rowOff>
    </xdr:from>
    <xdr:to>
      <xdr:col>10</xdr:col>
      <xdr:colOff>0</xdr:colOff>
      <xdr:row>66</xdr:row>
      <xdr:rowOff>0</xdr:rowOff>
    </xdr:to>
    <xdr:grpSp>
      <xdr:nvGrpSpPr>
        <xdr:cNvPr id="12543" name="グループ化 3">
          <a:extLst>
            <a:ext uri="{FF2B5EF4-FFF2-40B4-BE49-F238E27FC236}">
              <a16:creationId xmlns:a16="http://schemas.microsoft.com/office/drawing/2014/main" id="{BC3A02BD-2860-4369-A9AE-E007CC05E173}"/>
            </a:ext>
          </a:extLst>
        </xdr:cNvPr>
        <xdr:cNvGrpSpPr>
          <a:grpSpLocks/>
        </xdr:cNvGrpSpPr>
      </xdr:nvGrpSpPr>
      <xdr:grpSpPr bwMode="auto">
        <a:xfrm>
          <a:off x="6172200" y="14792325"/>
          <a:ext cx="857250" cy="409575"/>
          <a:chOff x="6029325" y="1019175"/>
          <a:chExt cx="857250" cy="409575"/>
        </a:xfrm>
      </xdr:grpSpPr>
      <xdr:sp macro="" textlink="">
        <xdr:nvSpPr>
          <xdr:cNvPr id="12544" name="Rectangle 28">
            <a:extLst>
              <a:ext uri="{FF2B5EF4-FFF2-40B4-BE49-F238E27FC236}">
                <a16:creationId xmlns:a16="http://schemas.microsoft.com/office/drawing/2014/main" id="{16668A3B-5EE7-7758-1860-A52FCB62F2D9}"/>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545" name="Rectangle 29">
            <a:extLst>
              <a:ext uri="{FF2B5EF4-FFF2-40B4-BE49-F238E27FC236}">
                <a16:creationId xmlns:a16="http://schemas.microsoft.com/office/drawing/2014/main" id="{0E807873-31BA-EDCB-217F-D4226288264A}"/>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546" name="Rectangle 29">
            <a:extLst>
              <a:ext uri="{FF2B5EF4-FFF2-40B4-BE49-F238E27FC236}">
                <a16:creationId xmlns:a16="http://schemas.microsoft.com/office/drawing/2014/main" id="{BBD8B405-121D-9B4D-7D7A-669AF4EBC0EE}"/>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94</xdr:row>
      <xdr:rowOff>0</xdr:rowOff>
    </xdr:from>
    <xdr:to>
      <xdr:col>8</xdr:col>
      <xdr:colOff>0</xdr:colOff>
      <xdr:row>96</xdr:row>
      <xdr:rowOff>0</xdr:rowOff>
    </xdr:to>
    <xdr:grpSp>
      <xdr:nvGrpSpPr>
        <xdr:cNvPr id="12547" name="グループ化 4">
          <a:extLst>
            <a:ext uri="{FF2B5EF4-FFF2-40B4-BE49-F238E27FC236}">
              <a16:creationId xmlns:a16="http://schemas.microsoft.com/office/drawing/2014/main" id="{E02FFEBE-FBC1-4C3E-B415-CC67E89C9CCF}"/>
            </a:ext>
          </a:extLst>
        </xdr:cNvPr>
        <xdr:cNvGrpSpPr>
          <a:grpSpLocks/>
        </xdr:cNvGrpSpPr>
      </xdr:nvGrpSpPr>
      <xdr:grpSpPr bwMode="auto">
        <a:xfrm>
          <a:off x="4114800" y="21602700"/>
          <a:ext cx="1371600" cy="409575"/>
          <a:chOff x="3981450" y="1019175"/>
          <a:chExt cx="1428750" cy="409575"/>
        </a:xfrm>
      </xdr:grpSpPr>
      <xdr:sp macro="" textlink="">
        <xdr:nvSpPr>
          <xdr:cNvPr id="12548" name="Rectangle 23">
            <a:extLst>
              <a:ext uri="{FF2B5EF4-FFF2-40B4-BE49-F238E27FC236}">
                <a16:creationId xmlns:a16="http://schemas.microsoft.com/office/drawing/2014/main" id="{BD4F2E10-D941-B3EB-CC87-982FC52CE96B}"/>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549" name="Rectangle 24">
            <a:extLst>
              <a:ext uri="{FF2B5EF4-FFF2-40B4-BE49-F238E27FC236}">
                <a16:creationId xmlns:a16="http://schemas.microsoft.com/office/drawing/2014/main" id="{6652DA6A-C513-23A6-F542-DEBA2C98D406}"/>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550" name="Rectangle 25">
            <a:extLst>
              <a:ext uri="{FF2B5EF4-FFF2-40B4-BE49-F238E27FC236}">
                <a16:creationId xmlns:a16="http://schemas.microsoft.com/office/drawing/2014/main" id="{1791B50B-1C5A-0DD2-562B-2B84E906B806}"/>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551" name="Rectangle 26">
            <a:extLst>
              <a:ext uri="{FF2B5EF4-FFF2-40B4-BE49-F238E27FC236}">
                <a16:creationId xmlns:a16="http://schemas.microsoft.com/office/drawing/2014/main" id="{6027C596-B412-7F0F-63F0-7F9088669206}"/>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552" name="Rectangle 27">
            <a:extLst>
              <a:ext uri="{FF2B5EF4-FFF2-40B4-BE49-F238E27FC236}">
                <a16:creationId xmlns:a16="http://schemas.microsoft.com/office/drawing/2014/main" id="{F46B4465-3619-7282-A274-5D17B7086B01}"/>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94</xdr:row>
      <xdr:rowOff>0</xdr:rowOff>
    </xdr:from>
    <xdr:to>
      <xdr:col>10</xdr:col>
      <xdr:colOff>0</xdr:colOff>
      <xdr:row>96</xdr:row>
      <xdr:rowOff>0</xdr:rowOff>
    </xdr:to>
    <xdr:grpSp>
      <xdr:nvGrpSpPr>
        <xdr:cNvPr id="12553" name="グループ化 3">
          <a:extLst>
            <a:ext uri="{FF2B5EF4-FFF2-40B4-BE49-F238E27FC236}">
              <a16:creationId xmlns:a16="http://schemas.microsoft.com/office/drawing/2014/main" id="{B88A4886-F400-43EA-BF52-4E319525020A}"/>
            </a:ext>
          </a:extLst>
        </xdr:cNvPr>
        <xdr:cNvGrpSpPr>
          <a:grpSpLocks/>
        </xdr:cNvGrpSpPr>
      </xdr:nvGrpSpPr>
      <xdr:grpSpPr bwMode="auto">
        <a:xfrm>
          <a:off x="6172200" y="21602700"/>
          <a:ext cx="857250" cy="409575"/>
          <a:chOff x="6029325" y="1019175"/>
          <a:chExt cx="857250" cy="409575"/>
        </a:xfrm>
      </xdr:grpSpPr>
      <xdr:sp macro="" textlink="">
        <xdr:nvSpPr>
          <xdr:cNvPr id="12554" name="Rectangle 28">
            <a:extLst>
              <a:ext uri="{FF2B5EF4-FFF2-40B4-BE49-F238E27FC236}">
                <a16:creationId xmlns:a16="http://schemas.microsoft.com/office/drawing/2014/main" id="{DFD62401-AF8B-9AE2-AB94-FBDC812E07C4}"/>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555" name="Rectangle 29">
            <a:extLst>
              <a:ext uri="{FF2B5EF4-FFF2-40B4-BE49-F238E27FC236}">
                <a16:creationId xmlns:a16="http://schemas.microsoft.com/office/drawing/2014/main" id="{747D6B86-97BF-C0CF-5980-EFF0667070CA}"/>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556" name="Rectangle 29">
            <a:extLst>
              <a:ext uri="{FF2B5EF4-FFF2-40B4-BE49-F238E27FC236}">
                <a16:creationId xmlns:a16="http://schemas.microsoft.com/office/drawing/2014/main" id="{964D50C2-1D22-C5AD-05A7-C5F351D79CD0}"/>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94</xdr:row>
      <xdr:rowOff>0</xdr:rowOff>
    </xdr:from>
    <xdr:to>
      <xdr:col>8</xdr:col>
      <xdr:colOff>0</xdr:colOff>
      <xdr:row>96</xdr:row>
      <xdr:rowOff>0</xdr:rowOff>
    </xdr:to>
    <xdr:grpSp>
      <xdr:nvGrpSpPr>
        <xdr:cNvPr id="12557" name="グループ化 4">
          <a:extLst>
            <a:ext uri="{FF2B5EF4-FFF2-40B4-BE49-F238E27FC236}">
              <a16:creationId xmlns:a16="http://schemas.microsoft.com/office/drawing/2014/main" id="{9E7E8F3B-A36F-4047-8B01-70C493CB23E1}"/>
            </a:ext>
          </a:extLst>
        </xdr:cNvPr>
        <xdr:cNvGrpSpPr>
          <a:grpSpLocks/>
        </xdr:cNvGrpSpPr>
      </xdr:nvGrpSpPr>
      <xdr:grpSpPr bwMode="auto">
        <a:xfrm>
          <a:off x="4114800" y="21602700"/>
          <a:ext cx="1371600" cy="409575"/>
          <a:chOff x="3981450" y="1019175"/>
          <a:chExt cx="1428750" cy="409575"/>
        </a:xfrm>
      </xdr:grpSpPr>
      <xdr:sp macro="" textlink="">
        <xdr:nvSpPr>
          <xdr:cNvPr id="12558" name="Rectangle 23">
            <a:extLst>
              <a:ext uri="{FF2B5EF4-FFF2-40B4-BE49-F238E27FC236}">
                <a16:creationId xmlns:a16="http://schemas.microsoft.com/office/drawing/2014/main" id="{28868CC4-BCC4-6D81-E164-A5255AD7D3D1}"/>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559" name="Rectangle 24">
            <a:extLst>
              <a:ext uri="{FF2B5EF4-FFF2-40B4-BE49-F238E27FC236}">
                <a16:creationId xmlns:a16="http://schemas.microsoft.com/office/drawing/2014/main" id="{E43538C0-2DC4-6384-5833-EF8739070536}"/>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560" name="Rectangle 25">
            <a:extLst>
              <a:ext uri="{FF2B5EF4-FFF2-40B4-BE49-F238E27FC236}">
                <a16:creationId xmlns:a16="http://schemas.microsoft.com/office/drawing/2014/main" id="{0CF425AF-63F5-83C0-AD65-F05E670A8D74}"/>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561" name="Rectangle 26">
            <a:extLst>
              <a:ext uri="{FF2B5EF4-FFF2-40B4-BE49-F238E27FC236}">
                <a16:creationId xmlns:a16="http://schemas.microsoft.com/office/drawing/2014/main" id="{ED16B3A3-4C74-B9C7-31D8-D5D6E6AEE8E3}"/>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562" name="Rectangle 27">
            <a:extLst>
              <a:ext uri="{FF2B5EF4-FFF2-40B4-BE49-F238E27FC236}">
                <a16:creationId xmlns:a16="http://schemas.microsoft.com/office/drawing/2014/main" id="{FB365A89-1CD8-221D-1529-7B0859E2F8ED}"/>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94</xdr:row>
      <xdr:rowOff>0</xdr:rowOff>
    </xdr:from>
    <xdr:to>
      <xdr:col>10</xdr:col>
      <xdr:colOff>0</xdr:colOff>
      <xdr:row>96</xdr:row>
      <xdr:rowOff>0</xdr:rowOff>
    </xdr:to>
    <xdr:grpSp>
      <xdr:nvGrpSpPr>
        <xdr:cNvPr id="12563" name="グループ化 3">
          <a:extLst>
            <a:ext uri="{FF2B5EF4-FFF2-40B4-BE49-F238E27FC236}">
              <a16:creationId xmlns:a16="http://schemas.microsoft.com/office/drawing/2014/main" id="{8B1D8C75-A954-4A4B-8A2D-4E0DCB149E40}"/>
            </a:ext>
          </a:extLst>
        </xdr:cNvPr>
        <xdr:cNvGrpSpPr>
          <a:grpSpLocks/>
        </xdr:cNvGrpSpPr>
      </xdr:nvGrpSpPr>
      <xdr:grpSpPr bwMode="auto">
        <a:xfrm>
          <a:off x="6172200" y="21602700"/>
          <a:ext cx="857250" cy="409575"/>
          <a:chOff x="6029325" y="1019175"/>
          <a:chExt cx="857250" cy="409575"/>
        </a:xfrm>
      </xdr:grpSpPr>
      <xdr:sp macro="" textlink="">
        <xdr:nvSpPr>
          <xdr:cNvPr id="12564" name="Rectangle 28">
            <a:extLst>
              <a:ext uri="{FF2B5EF4-FFF2-40B4-BE49-F238E27FC236}">
                <a16:creationId xmlns:a16="http://schemas.microsoft.com/office/drawing/2014/main" id="{F8649779-4B32-5D59-526F-EB487E9F9015}"/>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565" name="Rectangle 29">
            <a:extLst>
              <a:ext uri="{FF2B5EF4-FFF2-40B4-BE49-F238E27FC236}">
                <a16:creationId xmlns:a16="http://schemas.microsoft.com/office/drawing/2014/main" id="{8C3F5BA2-AAE3-404A-18AE-4303553401F2}"/>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566" name="Rectangle 29">
            <a:extLst>
              <a:ext uri="{FF2B5EF4-FFF2-40B4-BE49-F238E27FC236}">
                <a16:creationId xmlns:a16="http://schemas.microsoft.com/office/drawing/2014/main" id="{5C24B44C-A8AF-A045-3FF6-28EC5D03E44C}"/>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94</xdr:row>
      <xdr:rowOff>0</xdr:rowOff>
    </xdr:from>
    <xdr:to>
      <xdr:col>8</xdr:col>
      <xdr:colOff>0</xdr:colOff>
      <xdr:row>96</xdr:row>
      <xdr:rowOff>0</xdr:rowOff>
    </xdr:to>
    <xdr:grpSp>
      <xdr:nvGrpSpPr>
        <xdr:cNvPr id="12567" name="グループ化 4">
          <a:extLst>
            <a:ext uri="{FF2B5EF4-FFF2-40B4-BE49-F238E27FC236}">
              <a16:creationId xmlns:a16="http://schemas.microsoft.com/office/drawing/2014/main" id="{CD88C662-3555-4801-80BA-7283CD692EB9}"/>
            </a:ext>
          </a:extLst>
        </xdr:cNvPr>
        <xdr:cNvGrpSpPr>
          <a:grpSpLocks/>
        </xdr:cNvGrpSpPr>
      </xdr:nvGrpSpPr>
      <xdr:grpSpPr bwMode="auto">
        <a:xfrm>
          <a:off x="4114800" y="21602700"/>
          <a:ext cx="1371600" cy="409575"/>
          <a:chOff x="3981450" y="1019175"/>
          <a:chExt cx="1428750" cy="409575"/>
        </a:xfrm>
      </xdr:grpSpPr>
      <xdr:sp macro="" textlink="">
        <xdr:nvSpPr>
          <xdr:cNvPr id="12568" name="Rectangle 23">
            <a:extLst>
              <a:ext uri="{FF2B5EF4-FFF2-40B4-BE49-F238E27FC236}">
                <a16:creationId xmlns:a16="http://schemas.microsoft.com/office/drawing/2014/main" id="{EB5A6800-7226-A756-5279-B57575344E40}"/>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569" name="Rectangle 24">
            <a:extLst>
              <a:ext uri="{FF2B5EF4-FFF2-40B4-BE49-F238E27FC236}">
                <a16:creationId xmlns:a16="http://schemas.microsoft.com/office/drawing/2014/main" id="{97BF9DF4-3AC7-1104-E824-E5081E4FA292}"/>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570" name="Rectangle 25">
            <a:extLst>
              <a:ext uri="{FF2B5EF4-FFF2-40B4-BE49-F238E27FC236}">
                <a16:creationId xmlns:a16="http://schemas.microsoft.com/office/drawing/2014/main" id="{355EC29B-64C9-E556-35E2-E433CA2C520E}"/>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571" name="Rectangle 26">
            <a:extLst>
              <a:ext uri="{FF2B5EF4-FFF2-40B4-BE49-F238E27FC236}">
                <a16:creationId xmlns:a16="http://schemas.microsoft.com/office/drawing/2014/main" id="{0C575550-D10A-BC03-5C2B-6A207E5E506A}"/>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572" name="Rectangle 27">
            <a:extLst>
              <a:ext uri="{FF2B5EF4-FFF2-40B4-BE49-F238E27FC236}">
                <a16:creationId xmlns:a16="http://schemas.microsoft.com/office/drawing/2014/main" id="{802A8CB9-593D-27D8-2C1E-9DFC5FE71D71}"/>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94</xdr:row>
      <xdr:rowOff>0</xdr:rowOff>
    </xdr:from>
    <xdr:to>
      <xdr:col>10</xdr:col>
      <xdr:colOff>0</xdr:colOff>
      <xdr:row>96</xdr:row>
      <xdr:rowOff>0</xdr:rowOff>
    </xdr:to>
    <xdr:grpSp>
      <xdr:nvGrpSpPr>
        <xdr:cNvPr id="12573" name="グループ化 3">
          <a:extLst>
            <a:ext uri="{FF2B5EF4-FFF2-40B4-BE49-F238E27FC236}">
              <a16:creationId xmlns:a16="http://schemas.microsoft.com/office/drawing/2014/main" id="{8E8FF73C-C8FA-43A2-A430-0C9F5ABFB368}"/>
            </a:ext>
          </a:extLst>
        </xdr:cNvPr>
        <xdr:cNvGrpSpPr>
          <a:grpSpLocks/>
        </xdr:cNvGrpSpPr>
      </xdr:nvGrpSpPr>
      <xdr:grpSpPr bwMode="auto">
        <a:xfrm>
          <a:off x="6172200" y="21602700"/>
          <a:ext cx="857250" cy="409575"/>
          <a:chOff x="6029325" y="1019175"/>
          <a:chExt cx="857250" cy="409575"/>
        </a:xfrm>
      </xdr:grpSpPr>
      <xdr:sp macro="" textlink="">
        <xdr:nvSpPr>
          <xdr:cNvPr id="12574" name="Rectangle 28">
            <a:extLst>
              <a:ext uri="{FF2B5EF4-FFF2-40B4-BE49-F238E27FC236}">
                <a16:creationId xmlns:a16="http://schemas.microsoft.com/office/drawing/2014/main" id="{5010A134-5167-D550-02B6-B905E6C25E8A}"/>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575" name="Rectangle 29">
            <a:extLst>
              <a:ext uri="{FF2B5EF4-FFF2-40B4-BE49-F238E27FC236}">
                <a16:creationId xmlns:a16="http://schemas.microsoft.com/office/drawing/2014/main" id="{0C1E9109-A2C9-303B-81D4-8BAEDFC8E581}"/>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576" name="Rectangle 29">
            <a:extLst>
              <a:ext uri="{FF2B5EF4-FFF2-40B4-BE49-F238E27FC236}">
                <a16:creationId xmlns:a16="http://schemas.microsoft.com/office/drawing/2014/main" id="{9CF0EB7C-093F-F2D5-55F2-2FDDB89C4698}"/>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94</xdr:row>
      <xdr:rowOff>0</xdr:rowOff>
    </xdr:from>
    <xdr:to>
      <xdr:col>8</xdr:col>
      <xdr:colOff>0</xdr:colOff>
      <xdr:row>96</xdr:row>
      <xdr:rowOff>0</xdr:rowOff>
    </xdr:to>
    <xdr:grpSp>
      <xdr:nvGrpSpPr>
        <xdr:cNvPr id="12577" name="グループ化 4">
          <a:extLst>
            <a:ext uri="{FF2B5EF4-FFF2-40B4-BE49-F238E27FC236}">
              <a16:creationId xmlns:a16="http://schemas.microsoft.com/office/drawing/2014/main" id="{010A4D85-33D7-4E03-9B33-448A9D918BA9}"/>
            </a:ext>
          </a:extLst>
        </xdr:cNvPr>
        <xdr:cNvGrpSpPr>
          <a:grpSpLocks/>
        </xdr:cNvGrpSpPr>
      </xdr:nvGrpSpPr>
      <xdr:grpSpPr bwMode="auto">
        <a:xfrm>
          <a:off x="4114800" y="21602700"/>
          <a:ext cx="1371600" cy="409575"/>
          <a:chOff x="3981450" y="1019175"/>
          <a:chExt cx="1428750" cy="409575"/>
        </a:xfrm>
      </xdr:grpSpPr>
      <xdr:sp macro="" textlink="">
        <xdr:nvSpPr>
          <xdr:cNvPr id="12578" name="Rectangle 23">
            <a:extLst>
              <a:ext uri="{FF2B5EF4-FFF2-40B4-BE49-F238E27FC236}">
                <a16:creationId xmlns:a16="http://schemas.microsoft.com/office/drawing/2014/main" id="{4D6CE4C0-CD45-D3AE-53C5-8B2D0EB94E12}"/>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579" name="Rectangle 24">
            <a:extLst>
              <a:ext uri="{FF2B5EF4-FFF2-40B4-BE49-F238E27FC236}">
                <a16:creationId xmlns:a16="http://schemas.microsoft.com/office/drawing/2014/main" id="{E0B24D40-FEE9-2ED3-FACF-FE46957F7E17}"/>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580" name="Rectangle 25">
            <a:extLst>
              <a:ext uri="{FF2B5EF4-FFF2-40B4-BE49-F238E27FC236}">
                <a16:creationId xmlns:a16="http://schemas.microsoft.com/office/drawing/2014/main" id="{C797B82F-9324-10B5-B096-151DBBAE157B}"/>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581" name="Rectangle 26">
            <a:extLst>
              <a:ext uri="{FF2B5EF4-FFF2-40B4-BE49-F238E27FC236}">
                <a16:creationId xmlns:a16="http://schemas.microsoft.com/office/drawing/2014/main" id="{59B70B4B-6802-EEAE-E277-99CC784D7A33}"/>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582" name="Rectangle 27">
            <a:extLst>
              <a:ext uri="{FF2B5EF4-FFF2-40B4-BE49-F238E27FC236}">
                <a16:creationId xmlns:a16="http://schemas.microsoft.com/office/drawing/2014/main" id="{0F19F71F-E8B5-3EA8-C744-71A5B8FBE586}"/>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94</xdr:row>
      <xdr:rowOff>0</xdr:rowOff>
    </xdr:from>
    <xdr:to>
      <xdr:col>10</xdr:col>
      <xdr:colOff>0</xdr:colOff>
      <xdr:row>96</xdr:row>
      <xdr:rowOff>0</xdr:rowOff>
    </xdr:to>
    <xdr:grpSp>
      <xdr:nvGrpSpPr>
        <xdr:cNvPr id="12583" name="グループ化 3">
          <a:extLst>
            <a:ext uri="{FF2B5EF4-FFF2-40B4-BE49-F238E27FC236}">
              <a16:creationId xmlns:a16="http://schemas.microsoft.com/office/drawing/2014/main" id="{EE82B42F-E5EC-4857-93BA-6C13B9731FF7}"/>
            </a:ext>
          </a:extLst>
        </xdr:cNvPr>
        <xdr:cNvGrpSpPr>
          <a:grpSpLocks/>
        </xdr:cNvGrpSpPr>
      </xdr:nvGrpSpPr>
      <xdr:grpSpPr bwMode="auto">
        <a:xfrm>
          <a:off x="6172200" y="21602700"/>
          <a:ext cx="857250" cy="409575"/>
          <a:chOff x="6029325" y="1019175"/>
          <a:chExt cx="857250" cy="409575"/>
        </a:xfrm>
      </xdr:grpSpPr>
      <xdr:sp macro="" textlink="">
        <xdr:nvSpPr>
          <xdr:cNvPr id="12584" name="Rectangle 28">
            <a:extLst>
              <a:ext uri="{FF2B5EF4-FFF2-40B4-BE49-F238E27FC236}">
                <a16:creationId xmlns:a16="http://schemas.microsoft.com/office/drawing/2014/main" id="{4A0DB864-8965-1FAE-63C8-DA02B42CED69}"/>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585" name="Rectangle 29">
            <a:extLst>
              <a:ext uri="{FF2B5EF4-FFF2-40B4-BE49-F238E27FC236}">
                <a16:creationId xmlns:a16="http://schemas.microsoft.com/office/drawing/2014/main" id="{9F9125ED-3199-5F2A-B2CA-389B4E723224}"/>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586" name="Rectangle 29">
            <a:extLst>
              <a:ext uri="{FF2B5EF4-FFF2-40B4-BE49-F238E27FC236}">
                <a16:creationId xmlns:a16="http://schemas.microsoft.com/office/drawing/2014/main" id="{3537A09E-1901-30B3-AD87-65284DAD45B8}"/>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94</xdr:row>
      <xdr:rowOff>0</xdr:rowOff>
    </xdr:from>
    <xdr:to>
      <xdr:col>8</xdr:col>
      <xdr:colOff>0</xdr:colOff>
      <xdr:row>96</xdr:row>
      <xdr:rowOff>0</xdr:rowOff>
    </xdr:to>
    <xdr:grpSp>
      <xdr:nvGrpSpPr>
        <xdr:cNvPr id="12587" name="グループ化 4">
          <a:extLst>
            <a:ext uri="{FF2B5EF4-FFF2-40B4-BE49-F238E27FC236}">
              <a16:creationId xmlns:a16="http://schemas.microsoft.com/office/drawing/2014/main" id="{AABBB283-9103-4EB3-B891-4B238A7A157A}"/>
            </a:ext>
          </a:extLst>
        </xdr:cNvPr>
        <xdr:cNvGrpSpPr>
          <a:grpSpLocks/>
        </xdr:cNvGrpSpPr>
      </xdr:nvGrpSpPr>
      <xdr:grpSpPr bwMode="auto">
        <a:xfrm>
          <a:off x="4114800" y="21602700"/>
          <a:ext cx="1371600" cy="409575"/>
          <a:chOff x="3981450" y="1019175"/>
          <a:chExt cx="1428750" cy="409575"/>
        </a:xfrm>
      </xdr:grpSpPr>
      <xdr:sp macro="" textlink="">
        <xdr:nvSpPr>
          <xdr:cNvPr id="12588" name="Rectangle 23">
            <a:extLst>
              <a:ext uri="{FF2B5EF4-FFF2-40B4-BE49-F238E27FC236}">
                <a16:creationId xmlns:a16="http://schemas.microsoft.com/office/drawing/2014/main" id="{09029A00-EFD5-6443-6557-0331753663CF}"/>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589" name="Rectangle 24">
            <a:extLst>
              <a:ext uri="{FF2B5EF4-FFF2-40B4-BE49-F238E27FC236}">
                <a16:creationId xmlns:a16="http://schemas.microsoft.com/office/drawing/2014/main" id="{E583CE84-0725-C8B9-7122-A1948F2AD75D}"/>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590" name="Rectangle 25">
            <a:extLst>
              <a:ext uri="{FF2B5EF4-FFF2-40B4-BE49-F238E27FC236}">
                <a16:creationId xmlns:a16="http://schemas.microsoft.com/office/drawing/2014/main" id="{061EE2F3-6F3F-6A26-3E0A-9C6507B0338A}"/>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591" name="Rectangle 26">
            <a:extLst>
              <a:ext uri="{FF2B5EF4-FFF2-40B4-BE49-F238E27FC236}">
                <a16:creationId xmlns:a16="http://schemas.microsoft.com/office/drawing/2014/main" id="{36DF6D17-1315-3A51-9894-6432560FDDE8}"/>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592" name="Rectangle 27">
            <a:extLst>
              <a:ext uri="{FF2B5EF4-FFF2-40B4-BE49-F238E27FC236}">
                <a16:creationId xmlns:a16="http://schemas.microsoft.com/office/drawing/2014/main" id="{3DA275F3-74E1-BBFB-42B2-BC281C79664D}"/>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94</xdr:row>
      <xdr:rowOff>0</xdr:rowOff>
    </xdr:from>
    <xdr:to>
      <xdr:col>10</xdr:col>
      <xdr:colOff>0</xdr:colOff>
      <xdr:row>96</xdr:row>
      <xdr:rowOff>0</xdr:rowOff>
    </xdr:to>
    <xdr:grpSp>
      <xdr:nvGrpSpPr>
        <xdr:cNvPr id="12593" name="グループ化 3">
          <a:extLst>
            <a:ext uri="{FF2B5EF4-FFF2-40B4-BE49-F238E27FC236}">
              <a16:creationId xmlns:a16="http://schemas.microsoft.com/office/drawing/2014/main" id="{7975438D-B9C6-4B4A-BEBE-936051BE7B69}"/>
            </a:ext>
          </a:extLst>
        </xdr:cNvPr>
        <xdr:cNvGrpSpPr>
          <a:grpSpLocks/>
        </xdr:cNvGrpSpPr>
      </xdr:nvGrpSpPr>
      <xdr:grpSpPr bwMode="auto">
        <a:xfrm>
          <a:off x="6172200" y="21602700"/>
          <a:ext cx="857250" cy="409575"/>
          <a:chOff x="6029325" y="1019175"/>
          <a:chExt cx="857250" cy="409575"/>
        </a:xfrm>
      </xdr:grpSpPr>
      <xdr:sp macro="" textlink="">
        <xdr:nvSpPr>
          <xdr:cNvPr id="12594" name="Rectangle 28">
            <a:extLst>
              <a:ext uri="{FF2B5EF4-FFF2-40B4-BE49-F238E27FC236}">
                <a16:creationId xmlns:a16="http://schemas.microsoft.com/office/drawing/2014/main" id="{C3857088-B81B-5495-7992-61D036C05B52}"/>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595" name="Rectangle 29">
            <a:extLst>
              <a:ext uri="{FF2B5EF4-FFF2-40B4-BE49-F238E27FC236}">
                <a16:creationId xmlns:a16="http://schemas.microsoft.com/office/drawing/2014/main" id="{D4506E34-9949-6361-FD52-0F7EE453991A}"/>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596" name="Rectangle 29">
            <a:extLst>
              <a:ext uri="{FF2B5EF4-FFF2-40B4-BE49-F238E27FC236}">
                <a16:creationId xmlns:a16="http://schemas.microsoft.com/office/drawing/2014/main" id="{6043A777-9FA9-0D22-6DD4-18C199D4975B}"/>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94</xdr:row>
      <xdr:rowOff>0</xdr:rowOff>
    </xdr:from>
    <xdr:to>
      <xdr:col>8</xdr:col>
      <xdr:colOff>0</xdr:colOff>
      <xdr:row>96</xdr:row>
      <xdr:rowOff>0</xdr:rowOff>
    </xdr:to>
    <xdr:grpSp>
      <xdr:nvGrpSpPr>
        <xdr:cNvPr id="12597" name="グループ化 4">
          <a:extLst>
            <a:ext uri="{FF2B5EF4-FFF2-40B4-BE49-F238E27FC236}">
              <a16:creationId xmlns:a16="http://schemas.microsoft.com/office/drawing/2014/main" id="{D0653B02-388C-4F44-A4F4-D3BFC879C0D2}"/>
            </a:ext>
          </a:extLst>
        </xdr:cNvPr>
        <xdr:cNvGrpSpPr>
          <a:grpSpLocks/>
        </xdr:cNvGrpSpPr>
      </xdr:nvGrpSpPr>
      <xdr:grpSpPr bwMode="auto">
        <a:xfrm>
          <a:off x="4114800" y="21602700"/>
          <a:ext cx="1371600" cy="409575"/>
          <a:chOff x="3981450" y="1019175"/>
          <a:chExt cx="1428750" cy="409575"/>
        </a:xfrm>
      </xdr:grpSpPr>
      <xdr:sp macro="" textlink="">
        <xdr:nvSpPr>
          <xdr:cNvPr id="12598" name="Rectangle 23">
            <a:extLst>
              <a:ext uri="{FF2B5EF4-FFF2-40B4-BE49-F238E27FC236}">
                <a16:creationId xmlns:a16="http://schemas.microsoft.com/office/drawing/2014/main" id="{536B783C-BD9D-EB40-0817-CC47C96D14FA}"/>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599" name="Rectangle 24">
            <a:extLst>
              <a:ext uri="{FF2B5EF4-FFF2-40B4-BE49-F238E27FC236}">
                <a16:creationId xmlns:a16="http://schemas.microsoft.com/office/drawing/2014/main" id="{1CC514DE-31C1-FCE1-ACBD-4CC606968395}"/>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600" name="Rectangle 25">
            <a:extLst>
              <a:ext uri="{FF2B5EF4-FFF2-40B4-BE49-F238E27FC236}">
                <a16:creationId xmlns:a16="http://schemas.microsoft.com/office/drawing/2014/main" id="{8D588331-E795-F838-5802-9FC28E425AB1}"/>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601" name="Rectangle 26">
            <a:extLst>
              <a:ext uri="{FF2B5EF4-FFF2-40B4-BE49-F238E27FC236}">
                <a16:creationId xmlns:a16="http://schemas.microsoft.com/office/drawing/2014/main" id="{7B5E9BD8-799A-1824-D388-0367B5E0BDED}"/>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602" name="Rectangle 27">
            <a:extLst>
              <a:ext uri="{FF2B5EF4-FFF2-40B4-BE49-F238E27FC236}">
                <a16:creationId xmlns:a16="http://schemas.microsoft.com/office/drawing/2014/main" id="{67A97E70-5C3C-67AC-40DB-6B49D23F6C32}"/>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94</xdr:row>
      <xdr:rowOff>0</xdr:rowOff>
    </xdr:from>
    <xdr:to>
      <xdr:col>10</xdr:col>
      <xdr:colOff>0</xdr:colOff>
      <xdr:row>96</xdr:row>
      <xdr:rowOff>0</xdr:rowOff>
    </xdr:to>
    <xdr:grpSp>
      <xdr:nvGrpSpPr>
        <xdr:cNvPr id="12603" name="グループ化 3">
          <a:extLst>
            <a:ext uri="{FF2B5EF4-FFF2-40B4-BE49-F238E27FC236}">
              <a16:creationId xmlns:a16="http://schemas.microsoft.com/office/drawing/2014/main" id="{CB03D2E5-750E-4676-9CAE-A6EBB8113083}"/>
            </a:ext>
          </a:extLst>
        </xdr:cNvPr>
        <xdr:cNvGrpSpPr>
          <a:grpSpLocks/>
        </xdr:cNvGrpSpPr>
      </xdr:nvGrpSpPr>
      <xdr:grpSpPr bwMode="auto">
        <a:xfrm>
          <a:off x="6172200" y="21602700"/>
          <a:ext cx="857250" cy="409575"/>
          <a:chOff x="6029325" y="1019175"/>
          <a:chExt cx="857250" cy="409575"/>
        </a:xfrm>
      </xdr:grpSpPr>
      <xdr:sp macro="" textlink="">
        <xdr:nvSpPr>
          <xdr:cNvPr id="12604" name="Rectangle 28">
            <a:extLst>
              <a:ext uri="{FF2B5EF4-FFF2-40B4-BE49-F238E27FC236}">
                <a16:creationId xmlns:a16="http://schemas.microsoft.com/office/drawing/2014/main" id="{777D6BFB-C4F3-4DDD-9D29-12204603E944}"/>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605" name="Rectangle 29">
            <a:extLst>
              <a:ext uri="{FF2B5EF4-FFF2-40B4-BE49-F238E27FC236}">
                <a16:creationId xmlns:a16="http://schemas.microsoft.com/office/drawing/2014/main" id="{3EF84958-BDB6-1EBF-F443-E436A6A54577}"/>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606" name="Rectangle 29">
            <a:extLst>
              <a:ext uri="{FF2B5EF4-FFF2-40B4-BE49-F238E27FC236}">
                <a16:creationId xmlns:a16="http://schemas.microsoft.com/office/drawing/2014/main" id="{70E4C3B1-C4DB-B54D-1213-8C4F26B948AA}"/>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124</xdr:row>
      <xdr:rowOff>0</xdr:rowOff>
    </xdr:from>
    <xdr:to>
      <xdr:col>8</xdr:col>
      <xdr:colOff>0</xdr:colOff>
      <xdr:row>126</xdr:row>
      <xdr:rowOff>0</xdr:rowOff>
    </xdr:to>
    <xdr:grpSp>
      <xdr:nvGrpSpPr>
        <xdr:cNvPr id="12607" name="グループ化 4">
          <a:extLst>
            <a:ext uri="{FF2B5EF4-FFF2-40B4-BE49-F238E27FC236}">
              <a16:creationId xmlns:a16="http://schemas.microsoft.com/office/drawing/2014/main" id="{8556625A-5430-4AEB-8637-6FE3D1DD438E}"/>
            </a:ext>
          </a:extLst>
        </xdr:cNvPr>
        <xdr:cNvGrpSpPr>
          <a:grpSpLocks/>
        </xdr:cNvGrpSpPr>
      </xdr:nvGrpSpPr>
      <xdr:grpSpPr bwMode="auto">
        <a:xfrm>
          <a:off x="4114800" y="28422600"/>
          <a:ext cx="1371600" cy="409575"/>
          <a:chOff x="3981450" y="1019175"/>
          <a:chExt cx="1428750" cy="409575"/>
        </a:xfrm>
      </xdr:grpSpPr>
      <xdr:sp macro="" textlink="">
        <xdr:nvSpPr>
          <xdr:cNvPr id="12608" name="Rectangle 23">
            <a:extLst>
              <a:ext uri="{FF2B5EF4-FFF2-40B4-BE49-F238E27FC236}">
                <a16:creationId xmlns:a16="http://schemas.microsoft.com/office/drawing/2014/main" id="{3526D69F-9711-601A-A75C-ACD18AA85760}"/>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609" name="Rectangle 24">
            <a:extLst>
              <a:ext uri="{FF2B5EF4-FFF2-40B4-BE49-F238E27FC236}">
                <a16:creationId xmlns:a16="http://schemas.microsoft.com/office/drawing/2014/main" id="{60238588-EECE-F68A-8EAE-372AD3E4D538}"/>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610" name="Rectangle 25">
            <a:extLst>
              <a:ext uri="{FF2B5EF4-FFF2-40B4-BE49-F238E27FC236}">
                <a16:creationId xmlns:a16="http://schemas.microsoft.com/office/drawing/2014/main" id="{1C1F267E-6C4C-72E0-0FA6-19CF47F093E6}"/>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611" name="Rectangle 26">
            <a:extLst>
              <a:ext uri="{FF2B5EF4-FFF2-40B4-BE49-F238E27FC236}">
                <a16:creationId xmlns:a16="http://schemas.microsoft.com/office/drawing/2014/main" id="{9FF7EE9E-7BF5-B7EF-D505-5D94A890391F}"/>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612" name="Rectangle 27">
            <a:extLst>
              <a:ext uri="{FF2B5EF4-FFF2-40B4-BE49-F238E27FC236}">
                <a16:creationId xmlns:a16="http://schemas.microsoft.com/office/drawing/2014/main" id="{050C97F6-5E16-2F39-FAD0-D23A1BD9BA1F}"/>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124</xdr:row>
      <xdr:rowOff>0</xdr:rowOff>
    </xdr:from>
    <xdr:to>
      <xdr:col>10</xdr:col>
      <xdr:colOff>0</xdr:colOff>
      <xdr:row>126</xdr:row>
      <xdr:rowOff>0</xdr:rowOff>
    </xdr:to>
    <xdr:grpSp>
      <xdr:nvGrpSpPr>
        <xdr:cNvPr id="12613" name="グループ化 3">
          <a:extLst>
            <a:ext uri="{FF2B5EF4-FFF2-40B4-BE49-F238E27FC236}">
              <a16:creationId xmlns:a16="http://schemas.microsoft.com/office/drawing/2014/main" id="{6EFC1A29-3390-4B79-BE70-36F21B81E9CC}"/>
            </a:ext>
          </a:extLst>
        </xdr:cNvPr>
        <xdr:cNvGrpSpPr>
          <a:grpSpLocks/>
        </xdr:cNvGrpSpPr>
      </xdr:nvGrpSpPr>
      <xdr:grpSpPr bwMode="auto">
        <a:xfrm>
          <a:off x="6172200" y="28422600"/>
          <a:ext cx="857250" cy="409575"/>
          <a:chOff x="6029325" y="1019175"/>
          <a:chExt cx="857250" cy="409575"/>
        </a:xfrm>
      </xdr:grpSpPr>
      <xdr:sp macro="" textlink="">
        <xdr:nvSpPr>
          <xdr:cNvPr id="12614" name="Rectangle 28">
            <a:extLst>
              <a:ext uri="{FF2B5EF4-FFF2-40B4-BE49-F238E27FC236}">
                <a16:creationId xmlns:a16="http://schemas.microsoft.com/office/drawing/2014/main" id="{51DAD812-778B-5DB8-4EDC-F5723CB9E9C5}"/>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615" name="Rectangle 29">
            <a:extLst>
              <a:ext uri="{FF2B5EF4-FFF2-40B4-BE49-F238E27FC236}">
                <a16:creationId xmlns:a16="http://schemas.microsoft.com/office/drawing/2014/main" id="{DA7E8515-348B-9A23-4B74-CFF9BAB6EBA9}"/>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616" name="Rectangle 29">
            <a:extLst>
              <a:ext uri="{FF2B5EF4-FFF2-40B4-BE49-F238E27FC236}">
                <a16:creationId xmlns:a16="http://schemas.microsoft.com/office/drawing/2014/main" id="{611C54EE-7DE3-1F2F-F223-B19D68503C03}"/>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124</xdr:row>
      <xdr:rowOff>0</xdr:rowOff>
    </xdr:from>
    <xdr:to>
      <xdr:col>8</xdr:col>
      <xdr:colOff>0</xdr:colOff>
      <xdr:row>126</xdr:row>
      <xdr:rowOff>0</xdr:rowOff>
    </xdr:to>
    <xdr:grpSp>
      <xdr:nvGrpSpPr>
        <xdr:cNvPr id="12617" name="グループ化 4">
          <a:extLst>
            <a:ext uri="{FF2B5EF4-FFF2-40B4-BE49-F238E27FC236}">
              <a16:creationId xmlns:a16="http://schemas.microsoft.com/office/drawing/2014/main" id="{64E056F9-89BD-46D6-9E3E-2AE75C3061A3}"/>
            </a:ext>
          </a:extLst>
        </xdr:cNvPr>
        <xdr:cNvGrpSpPr>
          <a:grpSpLocks/>
        </xdr:cNvGrpSpPr>
      </xdr:nvGrpSpPr>
      <xdr:grpSpPr bwMode="auto">
        <a:xfrm>
          <a:off x="4114800" y="28422600"/>
          <a:ext cx="1371600" cy="409575"/>
          <a:chOff x="3981450" y="1019175"/>
          <a:chExt cx="1428750" cy="409575"/>
        </a:xfrm>
      </xdr:grpSpPr>
      <xdr:sp macro="" textlink="">
        <xdr:nvSpPr>
          <xdr:cNvPr id="12618" name="Rectangle 23">
            <a:extLst>
              <a:ext uri="{FF2B5EF4-FFF2-40B4-BE49-F238E27FC236}">
                <a16:creationId xmlns:a16="http://schemas.microsoft.com/office/drawing/2014/main" id="{FF887F55-85F7-FAAD-BFDA-445216DC57D7}"/>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619" name="Rectangle 24">
            <a:extLst>
              <a:ext uri="{FF2B5EF4-FFF2-40B4-BE49-F238E27FC236}">
                <a16:creationId xmlns:a16="http://schemas.microsoft.com/office/drawing/2014/main" id="{7634C5BB-57B8-8BAA-51DB-D6F74163A886}"/>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620" name="Rectangle 25">
            <a:extLst>
              <a:ext uri="{FF2B5EF4-FFF2-40B4-BE49-F238E27FC236}">
                <a16:creationId xmlns:a16="http://schemas.microsoft.com/office/drawing/2014/main" id="{A2EC08FD-E525-C0C5-A72D-C9186E3812D4}"/>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621" name="Rectangle 26">
            <a:extLst>
              <a:ext uri="{FF2B5EF4-FFF2-40B4-BE49-F238E27FC236}">
                <a16:creationId xmlns:a16="http://schemas.microsoft.com/office/drawing/2014/main" id="{1575D7ED-7187-8753-7976-787064799B25}"/>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622" name="Rectangle 27">
            <a:extLst>
              <a:ext uri="{FF2B5EF4-FFF2-40B4-BE49-F238E27FC236}">
                <a16:creationId xmlns:a16="http://schemas.microsoft.com/office/drawing/2014/main" id="{247EA2DF-7C24-FF3C-A1A3-1AEB5767142C}"/>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124</xdr:row>
      <xdr:rowOff>0</xdr:rowOff>
    </xdr:from>
    <xdr:to>
      <xdr:col>10</xdr:col>
      <xdr:colOff>0</xdr:colOff>
      <xdr:row>126</xdr:row>
      <xdr:rowOff>0</xdr:rowOff>
    </xdr:to>
    <xdr:grpSp>
      <xdr:nvGrpSpPr>
        <xdr:cNvPr id="12623" name="グループ化 3">
          <a:extLst>
            <a:ext uri="{FF2B5EF4-FFF2-40B4-BE49-F238E27FC236}">
              <a16:creationId xmlns:a16="http://schemas.microsoft.com/office/drawing/2014/main" id="{77618D5F-9254-4975-BC43-B81D5B125263}"/>
            </a:ext>
          </a:extLst>
        </xdr:cNvPr>
        <xdr:cNvGrpSpPr>
          <a:grpSpLocks/>
        </xdr:cNvGrpSpPr>
      </xdr:nvGrpSpPr>
      <xdr:grpSpPr bwMode="auto">
        <a:xfrm>
          <a:off x="6172200" y="28422600"/>
          <a:ext cx="857250" cy="409575"/>
          <a:chOff x="6029325" y="1019175"/>
          <a:chExt cx="857250" cy="409575"/>
        </a:xfrm>
      </xdr:grpSpPr>
      <xdr:sp macro="" textlink="">
        <xdr:nvSpPr>
          <xdr:cNvPr id="12624" name="Rectangle 28">
            <a:extLst>
              <a:ext uri="{FF2B5EF4-FFF2-40B4-BE49-F238E27FC236}">
                <a16:creationId xmlns:a16="http://schemas.microsoft.com/office/drawing/2014/main" id="{3E2EC148-F7AE-A755-4062-502D8950ADDE}"/>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625" name="Rectangle 29">
            <a:extLst>
              <a:ext uri="{FF2B5EF4-FFF2-40B4-BE49-F238E27FC236}">
                <a16:creationId xmlns:a16="http://schemas.microsoft.com/office/drawing/2014/main" id="{52E60908-E2F5-8EF4-AE64-C961DBC82A0E}"/>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626" name="Rectangle 29">
            <a:extLst>
              <a:ext uri="{FF2B5EF4-FFF2-40B4-BE49-F238E27FC236}">
                <a16:creationId xmlns:a16="http://schemas.microsoft.com/office/drawing/2014/main" id="{7C88A041-0BE7-8DF0-165D-9F5A233427A9}"/>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124</xdr:row>
      <xdr:rowOff>0</xdr:rowOff>
    </xdr:from>
    <xdr:to>
      <xdr:col>8</xdr:col>
      <xdr:colOff>0</xdr:colOff>
      <xdr:row>126</xdr:row>
      <xdr:rowOff>0</xdr:rowOff>
    </xdr:to>
    <xdr:grpSp>
      <xdr:nvGrpSpPr>
        <xdr:cNvPr id="12627" name="グループ化 4">
          <a:extLst>
            <a:ext uri="{FF2B5EF4-FFF2-40B4-BE49-F238E27FC236}">
              <a16:creationId xmlns:a16="http://schemas.microsoft.com/office/drawing/2014/main" id="{B64116C3-A6A8-4417-B025-A9698D3DB93E}"/>
            </a:ext>
          </a:extLst>
        </xdr:cNvPr>
        <xdr:cNvGrpSpPr>
          <a:grpSpLocks/>
        </xdr:cNvGrpSpPr>
      </xdr:nvGrpSpPr>
      <xdr:grpSpPr bwMode="auto">
        <a:xfrm>
          <a:off x="4114800" y="28422600"/>
          <a:ext cx="1371600" cy="409575"/>
          <a:chOff x="3981450" y="1019175"/>
          <a:chExt cx="1428750" cy="409575"/>
        </a:xfrm>
      </xdr:grpSpPr>
      <xdr:sp macro="" textlink="">
        <xdr:nvSpPr>
          <xdr:cNvPr id="12628" name="Rectangle 23">
            <a:extLst>
              <a:ext uri="{FF2B5EF4-FFF2-40B4-BE49-F238E27FC236}">
                <a16:creationId xmlns:a16="http://schemas.microsoft.com/office/drawing/2014/main" id="{D1354859-89BD-CB9F-E088-09A38EDBA734}"/>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629" name="Rectangle 24">
            <a:extLst>
              <a:ext uri="{FF2B5EF4-FFF2-40B4-BE49-F238E27FC236}">
                <a16:creationId xmlns:a16="http://schemas.microsoft.com/office/drawing/2014/main" id="{367B15AC-862A-1F65-43B2-DF8317D8F0BC}"/>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630" name="Rectangle 25">
            <a:extLst>
              <a:ext uri="{FF2B5EF4-FFF2-40B4-BE49-F238E27FC236}">
                <a16:creationId xmlns:a16="http://schemas.microsoft.com/office/drawing/2014/main" id="{9F02C0F5-680C-9D18-D46B-0D6A66482262}"/>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631" name="Rectangle 26">
            <a:extLst>
              <a:ext uri="{FF2B5EF4-FFF2-40B4-BE49-F238E27FC236}">
                <a16:creationId xmlns:a16="http://schemas.microsoft.com/office/drawing/2014/main" id="{8B829E7B-00B3-AB08-8456-217DA2E8FFB6}"/>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632" name="Rectangle 27">
            <a:extLst>
              <a:ext uri="{FF2B5EF4-FFF2-40B4-BE49-F238E27FC236}">
                <a16:creationId xmlns:a16="http://schemas.microsoft.com/office/drawing/2014/main" id="{FFF93B75-145F-2A2B-18B3-9C8E3FF44967}"/>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124</xdr:row>
      <xdr:rowOff>0</xdr:rowOff>
    </xdr:from>
    <xdr:to>
      <xdr:col>10</xdr:col>
      <xdr:colOff>0</xdr:colOff>
      <xdr:row>126</xdr:row>
      <xdr:rowOff>0</xdr:rowOff>
    </xdr:to>
    <xdr:grpSp>
      <xdr:nvGrpSpPr>
        <xdr:cNvPr id="12633" name="グループ化 3">
          <a:extLst>
            <a:ext uri="{FF2B5EF4-FFF2-40B4-BE49-F238E27FC236}">
              <a16:creationId xmlns:a16="http://schemas.microsoft.com/office/drawing/2014/main" id="{64416BD6-4F93-4FC2-B6D1-BF785DB36301}"/>
            </a:ext>
          </a:extLst>
        </xdr:cNvPr>
        <xdr:cNvGrpSpPr>
          <a:grpSpLocks/>
        </xdr:cNvGrpSpPr>
      </xdr:nvGrpSpPr>
      <xdr:grpSpPr bwMode="auto">
        <a:xfrm>
          <a:off x="6172200" y="28422600"/>
          <a:ext cx="857250" cy="409575"/>
          <a:chOff x="6029325" y="1019175"/>
          <a:chExt cx="857250" cy="409575"/>
        </a:xfrm>
      </xdr:grpSpPr>
      <xdr:sp macro="" textlink="">
        <xdr:nvSpPr>
          <xdr:cNvPr id="12634" name="Rectangle 28">
            <a:extLst>
              <a:ext uri="{FF2B5EF4-FFF2-40B4-BE49-F238E27FC236}">
                <a16:creationId xmlns:a16="http://schemas.microsoft.com/office/drawing/2014/main" id="{268CDFBE-3193-B613-CAC6-EC41AC2F8F26}"/>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635" name="Rectangle 29">
            <a:extLst>
              <a:ext uri="{FF2B5EF4-FFF2-40B4-BE49-F238E27FC236}">
                <a16:creationId xmlns:a16="http://schemas.microsoft.com/office/drawing/2014/main" id="{F264F78E-18D6-84F1-7564-9C4DAF744992}"/>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636" name="Rectangle 29">
            <a:extLst>
              <a:ext uri="{FF2B5EF4-FFF2-40B4-BE49-F238E27FC236}">
                <a16:creationId xmlns:a16="http://schemas.microsoft.com/office/drawing/2014/main" id="{E110D252-45F3-6374-A873-73BC2402C24F}"/>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124</xdr:row>
      <xdr:rowOff>0</xdr:rowOff>
    </xdr:from>
    <xdr:to>
      <xdr:col>8</xdr:col>
      <xdr:colOff>0</xdr:colOff>
      <xdr:row>126</xdr:row>
      <xdr:rowOff>0</xdr:rowOff>
    </xdr:to>
    <xdr:grpSp>
      <xdr:nvGrpSpPr>
        <xdr:cNvPr id="12637" name="グループ化 4">
          <a:extLst>
            <a:ext uri="{FF2B5EF4-FFF2-40B4-BE49-F238E27FC236}">
              <a16:creationId xmlns:a16="http://schemas.microsoft.com/office/drawing/2014/main" id="{C380A5DB-6EEA-4ACF-A038-8985F133D650}"/>
            </a:ext>
          </a:extLst>
        </xdr:cNvPr>
        <xdr:cNvGrpSpPr>
          <a:grpSpLocks/>
        </xdr:cNvGrpSpPr>
      </xdr:nvGrpSpPr>
      <xdr:grpSpPr bwMode="auto">
        <a:xfrm>
          <a:off x="4114800" y="28422600"/>
          <a:ext cx="1371600" cy="409575"/>
          <a:chOff x="3981450" y="1019175"/>
          <a:chExt cx="1428750" cy="409575"/>
        </a:xfrm>
      </xdr:grpSpPr>
      <xdr:sp macro="" textlink="">
        <xdr:nvSpPr>
          <xdr:cNvPr id="12638" name="Rectangle 23">
            <a:extLst>
              <a:ext uri="{FF2B5EF4-FFF2-40B4-BE49-F238E27FC236}">
                <a16:creationId xmlns:a16="http://schemas.microsoft.com/office/drawing/2014/main" id="{E1B304AF-BC48-2AF4-8580-2EC210ECC897}"/>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639" name="Rectangle 24">
            <a:extLst>
              <a:ext uri="{FF2B5EF4-FFF2-40B4-BE49-F238E27FC236}">
                <a16:creationId xmlns:a16="http://schemas.microsoft.com/office/drawing/2014/main" id="{3335D4E7-F841-5B8B-71E5-A3B4C70995AB}"/>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640" name="Rectangle 25">
            <a:extLst>
              <a:ext uri="{FF2B5EF4-FFF2-40B4-BE49-F238E27FC236}">
                <a16:creationId xmlns:a16="http://schemas.microsoft.com/office/drawing/2014/main" id="{9105D9A8-6A52-17CF-8750-86EAE1C06265}"/>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641" name="Rectangle 26">
            <a:extLst>
              <a:ext uri="{FF2B5EF4-FFF2-40B4-BE49-F238E27FC236}">
                <a16:creationId xmlns:a16="http://schemas.microsoft.com/office/drawing/2014/main" id="{36B4D043-08F7-1B96-E4A8-3EB3C0585F0F}"/>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642" name="Rectangle 27">
            <a:extLst>
              <a:ext uri="{FF2B5EF4-FFF2-40B4-BE49-F238E27FC236}">
                <a16:creationId xmlns:a16="http://schemas.microsoft.com/office/drawing/2014/main" id="{0BFE16D6-72A2-DBD2-A59E-5C32C4906629}"/>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124</xdr:row>
      <xdr:rowOff>0</xdr:rowOff>
    </xdr:from>
    <xdr:to>
      <xdr:col>10</xdr:col>
      <xdr:colOff>0</xdr:colOff>
      <xdr:row>126</xdr:row>
      <xdr:rowOff>0</xdr:rowOff>
    </xdr:to>
    <xdr:grpSp>
      <xdr:nvGrpSpPr>
        <xdr:cNvPr id="12643" name="グループ化 3">
          <a:extLst>
            <a:ext uri="{FF2B5EF4-FFF2-40B4-BE49-F238E27FC236}">
              <a16:creationId xmlns:a16="http://schemas.microsoft.com/office/drawing/2014/main" id="{BC10A451-9A68-4364-8E8D-121961F10ABB}"/>
            </a:ext>
          </a:extLst>
        </xdr:cNvPr>
        <xdr:cNvGrpSpPr>
          <a:grpSpLocks/>
        </xdr:cNvGrpSpPr>
      </xdr:nvGrpSpPr>
      <xdr:grpSpPr bwMode="auto">
        <a:xfrm>
          <a:off x="6172200" y="28422600"/>
          <a:ext cx="857250" cy="409575"/>
          <a:chOff x="6029325" y="1019175"/>
          <a:chExt cx="857250" cy="409575"/>
        </a:xfrm>
      </xdr:grpSpPr>
      <xdr:sp macro="" textlink="">
        <xdr:nvSpPr>
          <xdr:cNvPr id="12644" name="Rectangle 28">
            <a:extLst>
              <a:ext uri="{FF2B5EF4-FFF2-40B4-BE49-F238E27FC236}">
                <a16:creationId xmlns:a16="http://schemas.microsoft.com/office/drawing/2014/main" id="{55EB34BA-849D-B188-FA64-C6AA73934066}"/>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645" name="Rectangle 29">
            <a:extLst>
              <a:ext uri="{FF2B5EF4-FFF2-40B4-BE49-F238E27FC236}">
                <a16:creationId xmlns:a16="http://schemas.microsoft.com/office/drawing/2014/main" id="{7AD51290-F30B-9BAC-6101-5BD83805FEFF}"/>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646" name="Rectangle 29">
            <a:extLst>
              <a:ext uri="{FF2B5EF4-FFF2-40B4-BE49-F238E27FC236}">
                <a16:creationId xmlns:a16="http://schemas.microsoft.com/office/drawing/2014/main" id="{7B491D77-26E6-FC9E-075F-5F1D1B440EEA}"/>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124</xdr:row>
      <xdr:rowOff>0</xdr:rowOff>
    </xdr:from>
    <xdr:to>
      <xdr:col>8</xdr:col>
      <xdr:colOff>0</xdr:colOff>
      <xdr:row>126</xdr:row>
      <xdr:rowOff>0</xdr:rowOff>
    </xdr:to>
    <xdr:grpSp>
      <xdr:nvGrpSpPr>
        <xdr:cNvPr id="12647" name="グループ化 4">
          <a:extLst>
            <a:ext uri="{FF2B5EF4-FFF2-40B4-BE49-F238E27FC236}">
              <a16:creationId xmlns:a16="http://schemas.microsoft.com/office/drawing/2014/main" id="{CABD0F41-5307-45D5-9A62-94E95A309838}"/>
            </a:ext>
          </a:extLst>
        </xdr:cNvPr>
        <xdr:cNvGrpSpPr>
          <a:grpSpLocks/>
        </xdr:cNvGrpSpPr>
      </xdr:nvGrpSpPr>
      <xdr:grpSpPr bwMode="auto">
        <a:xfrm>
          <a:off x="4114800" y="28422600"/>
          <a:ext cx="1371600" cy="409575"/>
          <a:chOff x="3981450" y="1019175"/>
          <a:chExt cx="1428750" cy="409575"/>
        </a:xfrm>
      </xdr:grpSpPr>
      <xdr:sp macro="" textlink="">
        <xdr:nvSpPr>
          <xdr:cNvPr id="12648" name="Rectangle 23">
            <a:extLst>
              <a:ext uri="{FF2B5EF4-FFF2-40B4-BE49-F238E27FC236}">
                <a16:creationId xmlns:a16="http://schemas.microsoft.com/office/drawing/2014/main" id="{253F3880-2BEB-90C7-7327-A8112E679D37}"/>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649" name="Rectangle 24">
            <a:extLst>
              <a:ext uri="{FF2B5EF4-FFF2-40B4-BE49-F238E27FC236}">
                <a16:creationId xmlns:a16="http://schemas.microsoft.com/office/drawing/2014/main" id="{6998DB78-C7AB-1704-8AB8-4209142654A5}"/>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650" name="Rectangle 25">
            <a:extLst>
              <a:ext uri="{FF2B5EF4-FFF2-40B4-BE49-F238E27FC236}">
                <a16:creationId xmlns:a16="http://schemas.microsoft.com/office/drawing/2014/main" id="{65E0123C-4D53-FB33-CC3D-29591A98B510}"/>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651" name="Rectangle 26">
            <a:extLst>
              <a:ext uri="{FF2B5EF4-FFF2-40B4-BE49-F238E27FC236}">
                <a16:creationId xmlns:a16="http://schemas.microsoft.com/office/drawing/2014/main" id="{55B60ABA-41D4-3DF1-FBE3-BBDF65ED667A}"/>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652" name="Rectangle 27">
            <a:extLst>
              <a:ext uri="{FF2B5EF4-FFF2-40B4-BE49-F238E27FC236}">
                <a16:creationId xmlns:a16="http://schemas.microsoft.com/office/drawing/2014/main" id="{DBC37D1C-1EE3-168D-4764-8AF9F3AAF997}"/>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124</xdr:row>
      <xdr:rowOff>0</xdr:rowOff>
    </xdr:from>
    <xdr:to>
      <xdr:col>10</xdr:col>
      <xdr:colOff>0</xdr:colOff>
      <xdr:row>126</xdr:row>
      <xdr:rowOff>0</xdr:rowOff>
    </xdr:to>
    <xdr:grpSp>
      <xdr:nvGrpSpPr>
        <xdr:cNvPr id="12653" name="グループ化 3">
          <a:extLst>
            <a:ext uri="{FF2B5EF4-FFF2-40B4-BE49-F238E27FC236}">
              <a16:creationId xmlns:a16="http://schemas.microsoft.com/office/drawing/2014/main" id="{7217E2B3-FE05-420E-863A-6E1064F1879B}"/>
            </a:ext>
          </a:extLst>
        </xdr:cNvPr>
        <xdr:cNvGrpSpPr>
          <a:grpSpLocks/>
        </xdr:cNvGrpSpPr>
      </xdr:nvGrpSpPr>
      <xdr:grpSpPr bwMode="auto">
        <a:xfrm>
          <a:off x="6172200" y="28422600"/>
          <a:ext cx="857250" cy="409575"/>
          <a:chOff x="6029325" y="1019175"/>
          <a:chExt cx="857250" cy="409575"/>
        </a:xfrm>
      </xdr:grpSpPr>
      <xdr:sp macro="" textlink="">
        <xdr:nvSpPr>
          <xdr:cNvPr id="12654" name="Rectangle 28">
            <a:extLst>
              <a:ext uri="{FF2B5EF4-FFF2-40B4-BE49-F238E27FC236}">
                <a16:creationId xmlns:a16="http://schemas.microsoft.com/office/drawing/2014/main" id="{5E0C2878-A34D-B1C6-CAD8-E30DB7A626B9}"/>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655" name="Rectangle 29">
            <a:extLst>
              <a:ext uri="{FF2B5EF4-FFF2-40B4-BE49-F238E27FC236}">
                <a16:creationId xmlns:a16="http://schemas.microsoft.com/office/drawing/2014/main" id="{B1CE29D2-C60A-E226-6012-35CB1F211483}"/>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656" name="Rectangle 29">
            <a:extLst>
              <a:ext uri="{FF2B5EF4-FFF2-40B4-BE49-F238E27FC236}">
                <a16:creationId xmlns:a16="http://schemas.microsoft.com/office/drawing/2014/main" id="{CF0EEA01-0A84-10F1-BA30-F42A7E96678F}"/>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124</xdr:row>
      <xdr:rowOff>0</xdr:rowOff>
    </xdr:from>
    <xdr:to>
      <xdr:col>8</xdr:col>
      <xdr:colOff>0</xdr:colOff>
      <xdr:row>126</xdr:row>
      <xdr:rowOff>0</xdr:rowOff>
    </xdr:to>
    <xdr:grpSp>
      <xdr:nvGrpSpPr>
        <xdr:cNvPr id="12657" name="グループ化 4">
          <a:extLst>
            <a:ext uri="{FF2B5EF4-FFF2-40B4-BE49-F238E27FC236}">
              <a16:creationId xmlns:a16="http://schemas.microsoft.com/office/drawing/2014/main" id="{46F55957-928F-4F46-8445-B55812D2D65E}"/>
            </a:ext>
          </a:extLst>
        </xdr:cNvPr>
        <xdr:cNvGrpSpPr>
          <a:grpSpLocks/>
        </xdr:cNvGrpSpPr>
      </xdr:nvGrpSpPr>
      <xdr:grpSpPr bwMode="auto">
        <a:xfrm>
          <a:off x="4114800" y="28422600"/>
          <a:ext cx="1371600" cy="409575"/>
          <a:chOff x="3981450" y="1019175"/>
          <a:chExt cx="1428750" cy="409575"/>
        </a:xfrm>
      </xdr:grpSpPr>
      <xdr:sp macro="" textlink="">
        <xdr:nvSpPr>
          <xdr:cNvPr id="12658" name="Rectangle 23">
            <a:extLst>
              <a:ext uri="{FF2B5EF4-FFF2-40B4-BE49-F238E27FC236}">
                <a16:creationId xmlns:a16="http://schemas.microsoft.com/office/drawing/2014/main" id="{11F75652-CFF5-6140-B102-965139310048}"/>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659" name="Rectangle 24">
            <a:extLst>
              <a:ext uri="{FF2B5EF4-FFF2-40B4-BE49-F238E27FC236}">
                <a16:creationId xmlns:a16="http://schemas.microsoft.com/office/drawing/2014/main" id="{44E968CD-4C04-F36F-F8F7-F2D579C8D768}"/>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660" name="Rectangle 25">
            <a:extLst>
              <a:ext uri="{FF2B5EF4-FFF2-40B4-BE49-F238E27FC236}">
                <a16:creationId xmlns:a16="http://schemas.microsoft.com/office/drawing/2014/main" id="{A85E2A3A-4F9A-3039-6DC6-55BDF5C71C51}"/>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661" name="Rectangle 26">
            <a:extLst>
              <a:ext uri="{FF2B5EF4-FFF2-40B4-BE49-F238E27FC236}">
                <a16:creationId xmlns:a16="http://schemas.microsoft.com/office/drawing/2014/main" id="{38DFC777-0559-9F51-EAD9-84320C79DF61}"/>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662" name="Rectangle 27">
            <a:extLst>
              <a:ext uri="{FF2B5EF4-FFF2-40B4-BE49-F238E27FC236}">
                <a16:creationId xmlns:a16="http://schemas.microsoft.com/office/drawing/2014/main" id="{65900339-AF6A-F75C-1F93-01B23DBB65CB}"/>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124</xdr:row>
      <xdr:rowOff>0</xdr:rowOff>
    </xdr:from>
    <xdr:to>
      <xdr:col>10</xdr:col>
      <xdr:colOff>0</xdr:colOff>
      <xdr:row>126</xdr:row>
      <xdr:rowOff>0</xdr:rowOff>
    </xdr:to>
    <xdr:grpSp>
      <xdr:nvGrpSpPr>
        <xdr:cNvPr id="12663" name="グループ化 3">
          <a:extLst>
            <a:ext uri="{FF2B5EF4-FFF2-40B4-BE49-F238E27FC236}">
              <a16:creationId xmlns:a16="http://schemas.microsoft.com/office/drawing/2014/main" id="{72946DEB-2600-465D-923E-6BC1C4C9FC49}"/>
            </a:ext>
          </a:extLst>
        </xdr:cNvPr>
        <xdr:cNvGrpSpPr>
          <a:grpSpLocks/>
        </xdr:cNvGrpSpPr>
      </xdr:nvGrpSpPr>
      <xdr:grpSpPr bwMode="auto">
        <a:xfrm>
          <a:off x="6172200" y="28422600"/>
          <a:ext cx="857250" cy="409575"/>
          <a:chOff x="6029325" y="1019175"/>
          <a:chExt cx="857250" cy="409575"/>
        </a:xfrm>
      </xdr:grpSpPr>
      <xdr:sp macro="" textlink="">
        <xdr:nvSpPr>
          <xdr:cNvPr id="12664" name="Rectangle 28">
            <a:extLst>
              <a:ext uri="{FF2B5EF4-FFF2-40B4-BE49-F238E27FC236}">
                <a16:creationId xmlns:a16="http://schemas.microsoft.com/office/drawing/2014/main" id="{B6C4AC00-7798-B17F-DF66-B69930C02C8A}"/>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665" name="Rectangle 29">
            <a:extLst>
              <a:ext uri="{FF2B5EF4-FFF2-40B4-BE49-F238E27FC236}">
                <a16:creationId xmlns:a16="http://schemas.microsoft.com/office/drawing/2014/main" id="{457AF548-0627-AD11-55AC-5213527D0E75}"/>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666" name="Rectangle 29">
            <a:extLst>
              <a:ext uri="{FF2B5EF4-FFF2-40B4-BE49-F238E27FC236}">
                <a16:creationId xmlns:a16="http://schemas.microsoft.com/office/drawing/2014/main" id="{AA7252D5-C886-1019-1B08-68D16F8F9512}"/>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124</xdr:row>
      <xdr:rowOff>0</xdr:rowOff>
    </xdr:from>
    <xdr:to>
      <xdr:col>8</xdr:col>
      <xdr:colOff>0</xdr:colOff>
      <xdr:row>126</xdr:row>
      <xdr:rowOff>0</xdr:rowOff>
    </xdr:to>
    <xdr:grpSp>
      <xdr:nvGrpSpPr>
        <xdr:cNvPr id="12667" name="グループ化 4">
          <a:extLst>
            <a:ext uri="{FF2B5EF4-FFF2-40B4-BE49-F238E27FC236}">
              <a16:creationId xmlns:a16="http://schemas.microsoft.com/office/drawing/2014/main" id="{D59452D7-6D1A-4611-9A3B-71649AD91822}"/>
            </a:ext>
          </a:extLst>
        </xdr:cNvPr>
        <xdr:cNvGrpSpPr>
          <a:grpSpLocks/>
        </xdr:cNvGrpSpPr>
      </xdr:nvGrpSpPr>
      <xdr:grpSpPr bwMode="auto">
        <a:xfrm>
          <a:off x="4114800" y="28422600"/>
          <a:ext cx="1371600" cy="409575"/>
          <a:chOff x="3981450" y="1019175"/>
          <a:chExt cx="1428750" cy="409575"/>
        </a:xfrm>
      </xdr:grpSpPr>
      <xdr:sp macro="" textlink="">
        <xdr:nvSpPr>
          <xdr:cNvPr id="12668" name="Rectangle 23">
            <a:extLst>
              <a:ext uri="{FF2B5EF4-FFF2-40B4-BE49-F238E27FC236}">
                <a16:creationId xmlns:a16="http://schemas.microsoft.com/office/drawing/2014/main" id="{265B40B8-DE5B-49AC-FF90-D191C993AAA9}"/>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669" name="Rectangle 24">
            <a:extLst>
              <a:ext uri="{FF2B5EF4-FFF2-40B4-BE49-F238E27FC236}">
                <a16:creationId xmlns:a16="http://schemas.microsoft.com/office/drawing/2014/main" id="{A10F85AE-DF5E-7359-3653-C0A57A7C1AE2}"/>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670" name="Rectangle 25">
            <a:extLst>
              <a:ext uri="{FF2B5EF4-FFF2-40B4-BE49-F238E27FC236}">
                <a16:creationId xmlns:a16="http://schemas.microsoft.com/office/drawing/2014/main" id="{91EE8F60-5404-01FD-D3FC-C20DE4AFF59F}"/>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671" name="Rectangle 26">
            <a:extLst>
              <a:ext uri="{FF2B5EF4-FFF2-40B4-BE49-F238E27FC236}">
                <a16:creationId xmlns:a16="http://schemas.microsoft.com/office/drawing/2014/main" id="{CCD07363-682F-E902-8133-B044547E3F6B}"/>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672" name="Rectangle 27">
            <a:extLst>
              <a:ext uri="{FF2B5EF4-FFF2-40B4-BE49-F238E27FC236}">
                <a16:creationId xmlns:a16="http://schemas.microsoft.com/office/drawing/2014/main" id="{38FF9BCB-C258-FA8C-A127-1989385F6367}"/>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124</xdr:row>
      <xdr:rowOff>0</xdr:rowOff>
    </xdr:from>
    <xdr:to>
      <xdr:col>10</xdr:col>
      <xdr:colOff>0</xdr:colOff>
      <xdr:row>126</xdr:row>
      <xdr:rowOff>0</xdr:rowOff>
    </xdr:to>
    <xdr:grpSp>
      <xdr:nvGrpSpPr>
        <xdr:cNvPr id="12673" name="グループ化 3">
          <a:extLst>
            <a:ext uri="{FF2B5EF4-FFF2-40B4-BE49-F238E27FC236}">
              <a16:creationId xmlns:a16="http://schemas.microsoft.com/office/drawing/2014/main" id="{028DA670-5613-409B-919B-B51128A79CD4}"/>
            </a:ext>
          </a:extLst>
        </xdr:cNvPr>
        <xdr:cNvGrpSpPr>
          <a:grpSpLocks/>
        </xdr:cNvGrpSpPr>
      </xdr:nvGrpSpPr>
      <xdr:grpSpPr bwMode="auto">
        <a:xfrm>
          <a:off x="6172200" y="28422600"/>
          <a:ext cx="857250" cy="409575"/>
          <a:chOff x="6029325" y="1019175"/>
          <a:chExt cx="857250" cy="409575"/>
        </a:xfrm>
      </xdr:grpSpPr>
      <xdr:sp macro="" textlink="">
        <xdr:nvSpPr>
          <xdr:cNvPr id="12674" name="Rectangle 28">
            <a:extLst>
              <a:ext uri="{FF2B5EF4-FFF2-40B4-BE49-F238E27FC236}">
                <a16:creationId xmlns:a16="http://schemas.microsoft.com/office/drawing/2014/main" id="{BA644878-92AE-526C-E481-7D2E0CB3A9FC}"/>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675" name="Rectangle 29">
            <a:extLst>
              <a:ext uri="{FF2B5EF4-FFF2-40B4-BE49-F238E27FC236}">
                <a16:creationId xmlns:a16="http://schemas.microsoft.com/office/drawing/2014/main" id="{80EB3E1D-942F-6015-E551-B57EF85D8EEC}"/>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676" name="Rectangle 29">
            <a:extLst>
              <a:ext uri="{FF2B5EF4-FFF2-40B4-BE49-F238E27FC236}">
                <a16:creationId xmlns:a16="http://schemas.microsoft.com/office/drawing/2014/main" id="{DCCF3B0A-B24F-5C17-CD27-883343247CA3}"/>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124</xdr:row>
      <xdr:rowOff>0</xdr:rowOff>
    </xdr:from>
    <xdr:to>
      <xdr:col>8</xdr:col>
      <xdr:colOff>0</xdr:colOff>
      <xdr:row>126</xdr:row>
      <xdr:rowOff>0</xdr:rowOff>
    </xdr:to>
    <xdr:grpSp>
      <xdr:nvGrpSpPr>
        <xdr:cNvPr id="12677" name="グループ化 4">
          <a:extLst>
            <a:ext uri="{FF2B5EF4-FFF2-40B4-BE49-F238E27FC236}">
              <a16:creationId xmlns:a16="http://schemas.microsoft.com/office/drawing/2014/main" id="{47C6A3CC-2D5F-4B62-8541-AE07A7B9A29E}"/>
            </a:ext>
          </a:extLst>
        </xdr:cNvPr>
        <xdr:cNvGrpSpPr>
          <a:grpSpLocks/>
        </xdr:cNvGrpSpPr>
      </xdr:nvGrpSpPr>
      <xdr:grpSpPr bwMode="auto">
        <a:xfrm>
          <a:off x="4114800" y="28422600"/>
          <a:ext cx="1371600" cy="409575"/>
          <a:chOff x="3981450" y="1019175"/>
          <a:chExt cx="1428750" cy="409575"/>
        </a:xfrm>
      </xdr:grpSpPr>
      <xdr:sp macro="" textlink="">
        <xdr:nvSpPr>
          <xdr:cNvPr id="12678" name="Rectangle 23">
            <a:extLst>
              <a:ext uri="{FF2B5EF4-FFF2-40B4-BE49-F238E27FC236}">
                <a16:creationId xmlns:a16="http://schemas.microsoft.com/office/drawing/2014/main" id="{134A83E0-F25E-7D14-25C4-E4A87A32619C}"/>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679" name="Rectangle 24">
            <a:extLst>
              <a:ext uri="{FF2B5EF4-FFF2-40B4-BE49-F238E27FC236}">
                <a16:creationId xmlns:a16="http://schemas.microsoft.com/office/drawing/2014/main" id="{7CD42436-99A5-614F-670A-7BF4DD50C7D5}"/>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680" name="Rectangle 25">
            <a:extLst>
              <a:ext uri="{FF2B5EF4-FFF2-40B4-BE49-F238E27FC236}">
                <a16:creationId xmlns:a16="http://schemas.microsoft.com/office/drawing/2014/main" id="{5AD3521F-EA47-4F5A-2C8C-427E8AF71232}"/>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681" name="Rectangle 26">
            <a:extLst>
              <a:ext uri="{FF2B5EF4-FFF2-40B4-BE49-F238E27FC236}">
                <a16:creationId xmlns:a16="http://schemas.microsoft.com/office/drawing/2014/main" id="{581C358E-60A2-F5FB-51D2-77FCB75065C5}"/>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682" name="Rectangle 27">
            <a:extLst>
              <a:ext uri="{FF2B5EF4-FFF2-40B4-BE49-F238E27FC236}">
                <a16:creationId xmlns:a16="http://schemas.microsoft.com/office/drawing/2014/main" id="{D8FBD213-2C38-CE35-62F6-7AAD4E0610C4}"/>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124</xdr:row>
      <xdr:rowOff>0</xdr:rowOff>
    </xdr:from>
    <xdr:to>
      <xdr:col>10</xdr:col>
      <xdr:colOff>0</xdr:colOff>
      <xdr:row>126</xdr:row>
      <xdr:rowOff>0</xdr:rowOff>
    </xdr:to>
    <xdr:grpSp>
      <xdr:nvGrpSpPr>
        <xdr:cNvPr id="12683" name="グループ化 3">
          <a:extLst>
            <a:ext uri="{FF2B5EF4-FFF2-40B4-BE49-F238E27FC236}">
              <a16:creationId xmlns:a16="http://schemas.microsoft.com/office/drawing/2014/main" id="{9AA04DDB-1B78-4CF0-8B16-35D6FFCBE9C3}"/>
            </a:ext>
          </a:extLst>
        </xdr:cNvPr>
        <xdr:cNvGrpSpPr>
          <a:grpSpLocks/>
        </xdr:cNvGrpSpPr>
      </xdr:nvGrpSpPr>
      <xdr:grpSpPr bwMode="auto">
        <a:xfrm>
          <a:off x="6172200" y="28422600"/>
          <a:ext cx="857250" cy="409575"/>
          <a:chOff x="6029325" y="1019175"/>
          <a:chExt cx="857250" cy="409575"/>
        </a:xfrm>
      </xdr:grpSpPr>
      <xdr:sp macro="" textlink="">
        <xdr:nvSpPr>
          <xdr:cNvPr id="12684" name="Rectangle 28">
            <a:extLst>
              <a:ext uri="{FF2B5EF4-FFF2-40B4-BE49-F238E27FC236}">
                <a16:creationId xmlns:a16="http://schemas.microsoft.com/office/drawing/2014/main" id="{42C166F7-B5B8-0BC9-0330-14C9A34A4E59}"/>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685" name="Rectangle 29">
            <a:extLst>
              <a:ext uri="{FF2B5EF4-FFF2-40B4-BE49-F238E27FC236}">
                <a16:creationId xmlns:a16="http://schemas.microsoft.com/office/drawing/2014/main" id="{C6C5B1EA-2C0E-2448-A63F-7B1C4E04E490}"/>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686" name="Rectangle 29">
            <a:extLst>
              <a:ext uri="{FF2B5EF4-FFF2-40B4-BE49-F238E27FC236}">
                <a16:creationId xmlns:a16="http://schemas.microsoft.com/office/drawing/2014/main" id="{673BC2B7-B124-3095-E033-3BD416BA43D5}"/>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124</xdr:row>
      <xdr:rowOff>0</xdr:rowOff>
    </xdr:from>
    <xdr:to>
      <xdr:col>8</xdr:col>
      <xdr:colOff>0</xdr:colOff>
      <xdr:row>126</xdr:row>
      <xdr:rowOff>0</xdr:rowOff>
    </xdr:to>
    <xdr:grpSp>
      <xdr:nvGrpSpPr>
        <xdr:cNvPr id="12687" name="グループ化 4">
          <a:extLst>
            <a:ext uri="{FF2B5EF4-FFF2-40B4-BE49-F238E27FC236}">
              <a16:creationId xmlns:a16="http://schemas.microsoft.com/office/drawing/2014/main" id="{AC76C350-ADCD-4FC9-B895-3CF07337699F}"/>
            </a:ext>
          </a:extLst>
        </xdr:cNvPr>
        <xdr:cNvGrpSpPr>
          <a:grpSpLocks/>
        </xdr:cNvGrpSpPr>
      </xdr:nvGrpSpPr>
      <xdr:grpSpPr bwMode="auto">
        <a:xfrm>
          <a:off x="4114800" y="28422600"/>
          <a:ext cx="1371600" cy="409575"/>
          <a:chOff x="3981450" y="1019175"/>
          <a:chExt cx="1428750" cy="409575"/>
        </a:xfrm>
      </xdr:grpSpPr>
      <xdr:sp macro="" textlink="">
        <xdr:nvSpPr>
          <xdr:cNvPr id="12688" name="Rectangle 23">
            <a:extLst>
              <a:ext uri="{FF2B5EF4-FFF2-40B4-BE49-F238E27FC236}">
                <a16:creationId xmlns:a16="http://schemas.microsoft.com/office/drawing/2014/main" id="{004E8645-2821-99FB-45DF-DB664EB5A17A}"/>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689" name="Rectangle 24">
            <a:extLst>
              <a:ext uri="{FF2B5EF4-FFF2-40B4-BE49-F238E27FC236}">
                <a16:creationId xmlns:a16="http://schemas.microsoft.com/office/drawing/2014/main" id="{55CBF8AA-4E3D-48AF-2D6D-3A1D913A57D4}"/>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690" name="Rectangle 25">
            <a:extLst>
              <a:ext uri="{FF2B5EF4-FFF2-40B4-BE49-F238E27FC236}">
                <a16:creationId xmlns:a16="http://schemas.microsoft.com/office/drawing/2014/main" id="{CEE24C88-B4A7-EFBB-D70F-658C18F921F3}"/>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691" name="Rectangle 26">
            <a:extLst>
              <a:ext uri="{FF2B5EF4-FFF2-40B4-BE49-F238E27FC236}">
                <a16:creationId xmlns:a16="http://schemas.microsoft.com/office/drawing/2014/main" id="{6DF85B67-288B-EA18-32CC-6BBF9EB696DB}"/>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692" name="Rectangle 27">
            <a:extLst>
              <a:ext uri="{FF2B5EF4-FFF2-40B4-BE49-F238E27FC236}">
                <a16:creationId xmlns:a16="http://schemas.microsoft.com/office/drawing/2014/main" id="{CF3D1AFD-C0B5-24CE-3D4E-1EFB8E2EC791}"/>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124</xdr:row>
      <xdr:rowOff>0</xdr:rowOff>
    </xdr:from>
    <xdr:to>
      <xdr:col>10</xdr:col>
      <xdr:colOff>0</xdr:colOff>
      <xdr:row>126</xdr:row>
      <xdr:rowOff>0</xdr:rowOff>
    </xdr:to>
    <xdr:grpSp>
      <xdr:nvGrpSpPr>
        <xdr:cNvPr id="12693" name="グループ化 3">
          <a:extLst>
            <a:ext uri="{FF2B5EF4-FFF2-40B4-BE49-F238E27FC236}">
              <a16:creationId xmlns:a16="http://schemas.microsoft.com/office/drawing/2014/main" id="{374DA8FE-5A6F-43BA-A4CA-14030A737D1C}"/>
            </a:ext>
          </a:extLst>
        </xdr:cNvPr>
        <xdr:cNvGrpSpPr>
          <a:grpSpLocks/>
        </xdr:cNvGrpSpPr>
      </xdr:nvGrpSpPr>
      <xdr:grpSpPr bwMode="auto">
        <a:xfrm>
          <a:off x="6172200" y="28422600"/>
          <a:ext cx="857250" cy="409575"/>
          <a:chOff x="6029325" y="1019175"/>
          <a:chExt cx="857250" cy="409575"/>
        </a:xfrm>
      </xdr:grpSpPr>
      <xdr:sp macro="" textlink="">
        <xdr:nvSpPr>
          <xdr:cNvPr id="12694" name="Rectangle 28">
            <a:extLst>
              <a:ext uri="{FF2B5EF4-FFF2-40B4-BE49-F238E27FC236}">
                <a16:creationId xmlns:a16="http://schemas.microsoft.com/office/drawing/2014/main" id="{E682F875-5C9A-34EB-C0DA-FEC4422E3C33}"/>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695" name="Rectangle 29">
            <a:extLst>
              <a:ext uri="{FF2B5EF4-FFF2-40B4-BE49-F238E27FC236}">
                <a16:creationId xmlns:a16="http://schemas.microsoft.com/office/drawing/2014/main" id="{088ED4DA-C482-B15B-2575-69077C21269D}"/>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696" name="Rectangle 29">
            <a:extLst>
              <a:ext uri="{FF2B5EF4-FFF2-40B4-BE49-F238E27FC236}">
                <a16:creationId xmlns:a16="http://schemas.microsoft.com/office/drawing/2014/main" id="{A4957E04-9758-13B8-DE02-E451BFF98DC7}"/>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124</xdr:row>
      <xdr:rowOff>0</xdr:rowOff>
    </xdr:from>
    <xdr:to>
      <xdr:col>8</xdr:col>
      <xdr:colOff>0</xdr:colOff>
      <xdr:row>126</xdr:row>
      <xdr:rowOff>0</xdr:rowOff>
    </xdr:to>
    <xdr:grpSp>
      <xdr:nvGrpSpPr>
        <xdr:cNvPr id="12697" name="グループ化 4">
          <a:extLst>
            <a:ext uri="{FF2B5EF4-FFF2-40B4-BE49-F238E27FC236}">
              <a16:creationId xmlns:a16="http://schemas.microsoft.com/office/drawing/2014/main" id="{BD9D959C-D0BE-4AA9-BD7A-EA4B62C0EF29}"/>
            </a:ext>
          </a:extLst>
        </xdr:cNvPr>
        <xdr:cNvGrpSpPr>
          <a:grpSpLocks/>
        </xdr:cNvGrpSpPr>
      </xdr:nvGrpSpPr>
      <xdr:grpSpPr bwMode="auto">
        <a:xfrm>
          <a:off x="4114800" y="28422600"/>
          <a:ext cx="1371600" cy="409575"/>
          <a:chOff x="3981450" y="1019175"/>
          <a:chExt cx="1428750" cy="409575"/>
        </a:xfrm>
      </xdr:grpSpPr>
      <xdr:sp macro="" textlink="">
        <xdr:nvSpPr>
          <xdr:cNvPr id="12698" name="Rectangle 23">
            <a:extLst>
              <a:ext uri="{FF2B5EF4-FFF2-40B4-BE49-F238E27FC236}">
                <a16:creationId xmlns:a16="http://schemas.microsoft.com/office/drawing/2014/main" id="{5BC8ADCB-35A2-2CF7-FF06-14FB39A1C532}"/>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699" name="Rectangle 24">
            <a:extLst>
              <a:ext uri="{FF2B5EF4-FFF2-40B4-BE49-F238E27FC236}">
                <a16:creationId xmlns:a16="http://schemas.microsoft.com/office/drawing/2014/main" id="{F901270E-4178-536C-9CA6-03F0F93EFC68}"/>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700" name="Rectangle 25">
            <a:extLst>
              <a:ext uri="{FF2B5EF4-FFF2-40B4-BE49-F238E27FC236}">
                <a16:creationId xmlns:a16="http://schemas.microsoft.com/office/drawing/2014/main" id="{D287124A-BBB1-A307-59FD-6BA1967DC718}"/>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701" name="Rectangle 26">
            <a:extLst>
              <a:ext uri="{FF2B5EF4-FFF2-40B4-BE49-F238E27FC236}">
                <a16:creationId xmlns:a16="http://schemas.microsoft.com/office/drawing/2014/main" id="{AF4B503F-00B2-C826-993E-981752A460EF}"/>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702" name="Rectangle 27">
            <a:extLst>
              <a:ext uri="{FF2B5EF4-FFF2-40B4-BE49-F238E27FC236}">
                <a16:creationId xmlns:a16="http://schemas.microsoft.com/office/drawing/2014/main" id="{B4766BE6-7BE2-1F2F-53F3-1C29A1D43444}"/>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124</xdr:row>
      <xdr:rowOff>0</xdr:rowOff>
    </xdr:from>
    <xdr:to>
      <xdr:col>10</xdr:col>
      <xdr:colOff>0</xdr:colOff>
      <xdr:row>126</xdr:row>
      <xdr:rowOff>0</xdr:rowOff>
    </xdr:to>
    <xdr:grpSp>
      <xdr:nvGrpSpPr>
        <xdr:cNvPr id="12703" name="グループ化 3">
          <a:extLst>
            <a:ext uri="{FF2B5EF4-FFF2-40B4-BE49-F238E27FC236}">
              <a16:creationId xmlns:a16="http://schemas.microsoft.com/office/drawing/2014/main" id="{6B1850F6-796F-4B6C-99F0-B52B3D7209D9}"/>
            </a:ext>
          </a:extLst>
        </xdr:cNvPr>
        <xdr:cNvGrpSpPr>
          <a:grpSpLocks/>
        </xdr:cNvGrpSpPr>
      </xdr:nvGrpSpPr>
      <xdr:grpSpPr bwMode="auto">
        <a:xfrm>
          <a:off x="6172200" y="28422600"/>
          <a:ext cx="857250" cy="409575"/>
          <a:chOff x="6029325" y="1019175"/>
          <a:chExt cx="857250" cy="409575"/>
        </a:xfrm>
      </xdr:grpSpPr>
      <xdr:sp macro="" textlink="">
        <xdr:nvSpPr>
          <xdr:cNvPr id="12704" name="Rectangle 28">
            <a:extLst>
              <a:ext uri="{FF2B5EF4-FFF2-40B4-BE49-F238E27FC236}">
                <a16:creationId xmlns:a16="http://schemas.microsoft.com/office/drawing/2014/main" id="{45AE0C95-068D-3343-43CF-C3BCE840592A}"/>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705" name="Rectangle 29">
            <a:extLst>
              <a:ext uri="{FF2B5EF4-FFF2-40B4-BE49-F238E27FC236}">
                <a16:creationId xmlns:a16="http://schemas.microsoft.com/office/drawing/2014/main" id="{FC7421EA-9CF0-ED08-3375-5FAA8E4CE1C0}"/>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706" name="Rectangle 29">
            <a:extLst>
              <a:ext uri="{FF2B5EF4-FFF2-40B4-BE49-F238E27FC236}">
                <a16:creationId xmlns:a16="http://schemas.microsoft.com/office/drawing/2014/main" id="{121D78E6-D09A-20FD-D672-EA5127F46D94}"/>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154</xdr:row>
      <xdr:rowOff>0</xdr:rowOff>
    </xdr:from>
    <xdr:to>
      <xdr:col>8</xdr:col>
      <xdr:colOff>0</xdr:colOff>
      <xdr:row>156</xdr:row>
      <xdr:rowOff>0</xdr:rowOff>
    </xdr:to>
    <xdr:grpSp>
      <xdr:nvGrpSpPr>
        <xdr:cNvPr id="12707" name="グループ化 4">
          <a:extLst>
            <a:ext uri="{FF2B5EF4-FFF2-40B4-BE49-F238E27FC236}">
              <a16:creationId xmlns:a16="http://schemas.microsoft.com/office/drawing/2014/main" id="{CA141157-7EA0-48BB-8276-022D19084FEC}"/>
            </a:ext>
          </a:extLst>
        </xdr:cNvPr>
        <xdr:cNvGrpSpPr>
          <a:grpSpLocks/>
        </xdr:cNvGrpSpPr>
      </xdr:nvGrpSpPr>
      <xdr:grpSpPr bwMode="auto">
        <a:xfrm>
          <a:off x="4114800" y="35242500"/>
          <a:ext cx="1371600" cy="409575"/>
          <a:chOff x="3981450" y="1019175"/>
          <a:chExt cx="1428750" cy="409575"/>
        </a:xfrm>
      </xdr:grpSpPr>
      <xdr:sp macro="" textlink="">
        <xdr:nvSpPr>
          <xdr:cNvPr id="12708" name="Rectangle 23">
            <a:extLst>
              <a:ext uri="{FF2B5EF4-FFF2-40B4-BE49-F238E27FC236}">
                <a16:creationId xmlns:a16="http://schemas.microsoft.com/office/drawing/2014/main" id="{11A2FAC6-20FC-0D7D-AD15-B7E8F871A945}"/>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709" name="Rectangle 24">
            <a:extLst>
              <a:ext uri="{FF2B5EF4-FFF2-40B4-BE49-F238E27FC236}">
                <a16:creationId xmlns:a16="http://schemas.microsoft.com/office/drawing/2014/main" id="{7A3E6717-38FA-B874-2320-BBAFED03DA99}"/>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710" name="Rectangle 25">
            <a:extLst>
              <a:ext uri="{FF2B5EF4-FFF2-40B4-BE49-F238E27FC236}">
                <a16:creationId xmlns:a16="http://schemas.microsoft.com/office/drawing/2014/main" id="{CFC33ACE-181F-6285-FA50-D8193ADEB974}"/>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711" name="Rectangle 26">
            <a:extLst>
              <a:ext uri="{FF2B5EF4-FFF2-40B4-BE49-F238E27FC236}">
                <a16:creationId xmlns:a16="http://schemas.microsoft.com/office/drawing/2014/main" id="{A1263C00-2812-473B-E18C-DF3F52646E6C}"/>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712" name="Rectangle 27">
            <a:extLst>
              <a:ext uri="{FF2B5EF4-FFF2-40B4-BE49-F238E27FC236}">
                <a16:creationId xmlns:a16="http://schemas.microsoft.com/office/drawing/2014/main" id="{AC9E38D3-616A-2AE2-B9BC-F0AE1F3216CE}"/>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154</xdr:row>
      <xdr:rowOff>0</xdr:rowOff>
    </xdr:from>
    <xdr:to>
      <xdr:col>10</xdr:col>
      <xdr:colOff>0</xdr:colOff>
      <xdr:row>156</xdr:row>
      <xdr:rowOff>0</xdr:rowOff>
    </xdr:to>
    <xdr:grpSp>
      <xdr:nvGrpSpPr>
        <xdr:cNvPr id="12713" name="グループ化 3">
          <a:extLst>
            <a:ext uri="{FF2B5EF4-FFF2-40B4-BE49-F238E27FC236}">
              <a16:creationId xmlns:a16="http://schemas.microsoft.com/office/drawing/2014/main" id="{FFD01F9E-6565-4557-9992-B6F5AF065B73}"/>
            </a:ext>
          </a:extLst>
        </xdr:cNvPr>
        <xdr:cNvGrpSpPr>
          <a:grpSpLocks/>
        </xdr:cNvGrpSpPr>
      </xdr:nvGrpSpPr>
      <xdr:grpSpPr bwMode="auto">
        <a:xfrm>
          <a:off x="6172200" y="35242500"/>
          <a:ext cx="857250" cy="409575"/>
          <a:chOff x="6029325" y="1019175"/>
          <a:chExt cx="857250" cy="409575"/>
        </a:xfrm>
      </xdr:grpSpPr>
      <xdr:sp macro="" textlink="">
        <xdr:nvSpPr>
          <xdr:cNvPr id="12714" name="Rectangle 28">
            <a:extLst>
              <a:ext uri="{FF2B5EF4-FFF2-40B4-BE49-F238E27FC236}">
                <a16:creationId xmlns:a16="http://schemas.microsoft.com/office/drawing/2014/main" id="{CB9731FA-C97C-FB24-5E31-6578DF6ADFEA}"/>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715" name="Rectangle 29">
            <a:extLst>
              <a:ext uri="{FF2B5EF4-FFF2-40B4-BE49-F238E27FC236}">
                <a16:creationId xmlns:a16="http://schemas.microsoft.com/office/drawing/2014/main" id="{10821EB1-E839-4E1B-9026-F86C583EB05C}"/>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716" name="Rectangle 29">
            <a:extLst>
              <a:ext uri="{FF2B5EF4-FFF2-40B4-BE49-F238E27FC236}">
                <a16:creationId xmlns:a16="http://schemas.microsoft.com/office/drawing/2014/main" id="{D43B7689-6D59-9DD5-C8CD-649BF8ECC04C}"/>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154</xdr:row>
      <xdr:rowOff>0</xdr:rowOff>
    </xdr:from>
    <xdr:to>
      <xdr:col>8</xdr:col>
      <xdr:colOff>0</xdr:colOff>
      <xdr:row>156</xdr:row>
      <xdr:rowOff>0</xdr:rowOff>
    </xdr:to>
    <xdr:grpSp>
      <xdr:nvGrpSpPr>
        <xdr:cNvPr id="12717" name="グループ化 4">
          <a:extLst>
            <a:ext uri="{FF2B5EF4-FFF2-40B4-BE49-F238E27FC236}">
              <a16:creationId xmlns:a16="http://schemas.microsoft.com/office/drawing/2014/main" id="{1C673FD7-A3F1-4348-B248-862D160B8DE1}"/>
            </a:ext>
          </a:extLst>
        </xdr:cNvPr>
        <xdr:cNvGrpSpPr>
          <a:grpSpLocks/>
        </xdr:cNvGrpSpPr>
      </xdr:nvGrpSpPr>
      <xdr:grpSpPr bwMode="auto">
        <a:xfrm>
          <a:off x="4114800" y="35242500"/>
          <a:ext cx="1371600" cy="409575"/>
          <a:chOff x="3981450" y="1019175"/>
          <a:chExt cx="1428750" cy="409575"/>
        </a:xfrm>
      </xdr:grpSpPr>
      <xdr:sp macro="" textlink="">
        <xdr:nvSpPr>
          <xdr:cNvPr id="12718" name="Rectangle 23">
            <a:extLst>
              <a:ext uri="{FF2B5EF4-FFF2-40B4-BE49-F238E27FC236}">
                <a16:creationId xmlns:a16="http://schemas.microsoft.com/office/drawing/2014/main" id="{764941D1-D7DD-C65A-2086-923C0895A65E}"/>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719" name="Rectangle 24">
            <a:extLst>
              <a:ext uri="{FF2B5EF4-FFF2-40B4-BE49-F238E27FC236}">
                <a16:creationId xmlns:a16="http://schemas.microsoft.com/office/drawing/2014/main" id="{DF8F6896-87B0-C76F-C806-3AEF3D502D3F}"/>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720" name="Rectangle 25">
            <a:extLst>
              <a:ext uri="{FF2B5EF4-FFF2-40B4-BE49-F238E27FC236}">
                <a16:creationId xmlns:a16="http://schemas.microsoft.com/office/drawing/2014/main" id="{47588899-7C52-C3F5-298A-067CB5FD3E14}"/>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721" name="Rectangle 26">
            <a:extLst>
              <a:ext uri="{FF2B5EF4-FFF2-40B4-BE49-F238E27FC236}">
                <a16:creationId xmlns:a16="http://schemas.microsoft.com/office/drawing/2014/main" id="{D6AC3BEC-7770-EBED-5E6A-B15D8524438C}"/>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722" name="Rectangle 27">
            <a:extLst>
              <a:ext uri="{FF2B5EF4-FFF2-40B4-BE49-F238E27FC236}">
                <a16:creationId xmlns:a16="http://schemas.microsoft.com/office/drawing/2014/main" id="{7747BB42-4CB5-759D-F8A4-26ABBC914FD8}"/>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154</xdr:row>
      <xdr:rowOff>0</xdr:rowOff>
    </xdr:from>
    <xdr:to>
      <xdr:col>10</xdr:col>
      <xdr:colOff>0</xdr:colOff>
      <xdr:row>156</xdr:row>
      <xdr:rowOff>0</xdr:rowOff>
    </xdr:to>
    <xdr:grpSp>
      <xdr:nvGrpSpPr>
        <xdr:cNvPr id="12723" name="グループ化 3">
          <a:extLst>
            <a:ext uri="{FF2B5EF4-FFF2-40B4-BE49-F238E27FC236}">
              <a16:creationId xmlns:a16="http://schemas.microsoft.com/office/drawing/2014/main" id="{D71B0CB9-4BE8-4ACA-A4DA-38DA3A5B1E5B}"/>
            </a:ext>
          </a:extLst>
        </xdr:cNvPr>
        <xdr:cNvGrpSpPr>
          <a:grpSpLocks/>
        </xdr:cNvGrpSpPr>
      </xdr:nvGrpSpPr>
      <xdr:grpSpPr bwMode="auto">
        <a:xfrm>
          <a:off x="6172200" y="35242500"/>
          <a:ext cx="857250" cy="409575"/>
          <a:chOff x="6029325" y="1019175"/>
          <a:chExt cx="857250" cy="409575"/>
        </a:xfrm>
      </xdr:grpSpPr>
      <xdr:sp macro="" textlink="">
        <xdr:nvSpPr>
          <xdr:cNvPr id="12724" name="Rectangle 28">
            <a:extLst>
              <a:ext uri="{FF2B5EF4-FFF2-40B4-BE49-F238E27FC236}">
                <a16:creationId xmlns:a16="http://schemas.microsoft.com/office/drawing/2014/main" id="{E90B5612-029E-A0FC-50DA-ED26076C0E94}"/>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725" name="Rectangle 29">
            <a:extLst>
              <a:ext uri="{FF2B5EF4-FFF2-40B4-BE49-F238E27FC236}">
                <a16:creationId xmlns:a16="http://schemas.microsoft.com/office/drawing/2014/main" id="{9856F049-8277-3C55-E689-E2DD358B3522}"/>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726" name="Rectangle 29">
            <a:extLst>
              <a:ext uri="{FF2B5EF4-FFF2-40B4-BE49-F238E27FC236}">
                <a16:creationId xmlns:a16="http://schemas.microsoft.com/office/drawing/2014/main" id="{6FF3222E-9BE7-2B28-CF30-F47CCE88AACC}"/>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154</xdr:row>
      <xdr:rowOff>0</xdr:rowOff>
    </xdr:from>
    <xdr:to>
      <xdr:col>8</xdr:col>
      <xdr:colOff>0</xdr:colOff>
      <xdr:row>156</xdr:row>
      <xdr:rowOff>0</xdr:rowOff>
    </xdr:to>
    <xdr:grpSp>
      <xdr:nvGrpSpPr>
        <xdr:cNvPr id="12727" name="グループ化 4">
          <a:extLst>
            <a:ext uri="{FF2B5EF4-FFF2-40B4-BE49-F238E27FC236}">
              <a16:creationId xmlns:a16="http://schemas.microsoft.com/office/drawing/2014/main" id="{18E65BFC-70BF-402A-8795-940FE7ECE03A}"/>
            </a:ext>
          </a:extLst>
        </xdr:cNvPr>
        <xdr:cNvGrpSpPr>
          <a:grpSpLocks/>
        </xdr:cNvGrpSpPr>
      </xdr:nvGrpSpPr>
      <xdr:grpSpPr bwMode="auto">
        <a:xfrm>
          <a:off x="4114800" y="35242500"/>
          <a:ext cx="1371600" cy="409575"/>
          <a:chOff x="3981450" y="1019175"/>
          <a:chExt cx="1428750" cy="409575"/>
        </a:xfrm>
      </xdr:grpSpPr>
      <xdr:sp macro="" textlink="">
        <xdr:nvSpPr>
          <xdr:cNvPr id="12728" name="Rectangle 23">
            <a:extLst>
              <a:ext uri="{FF2B5EF4-FFF2-40B4-BE49-F238E27FC236}">
                <a16:creationId xmlns:a16="http://schemas.microsoft.com/office/drawing/2014/main" id="{222B2716-FF72-15F8-5B3F-0BC8199B0892}"/>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729" name="Rectangle 24">
            <a:extLst>
              <a:ext uri="{FF2B5EF4-FFF2-40B4-BE49-F238E27FC236}">
                <a16:creationId xmlns:a16="http://schemas.microsoft.com/office/drawing/2014/main" id="{6A8C1106-98FE-ADA7-0E55-449CD1C988D2}"/>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730" name="Rectangle 25">
            <a:extLst>
              <a:ext uri="{FF2B5EF4-FFF2-40B4-BE49-F238E27FC236}">
                <a16:creationId xmlns:a16="http://schemas.microsoft.com/office/drawing/2014/main" id="{78744833-7844-50A1-1A54-3A9799983279}"/>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731" name="Rectangle 26">
            <a:extLst>
              <a:ext uri="{FF2B5EF4-FFF2-40B4-BE49-F238E27FC236}">
                <a16:creationId xmlns:a16="http://schemas.microsoft.com/office/drawing/2014/main" id="{2EA102E5-48DD-D9C2-67A9-B32BE7FCEF0B}"/>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732" name="Rectangle 27">
            <a:extLst>
              <a:ext uri="{FF2B5EF4-FFF2-40B4-BE49-F238E27FC236}">
                <a16:creationId xmlns:a16="http://schemas.microsoft.com/office/drawing/2014/main" id="{C16FECE7-8A77-A602-9207-C794059CC14F}"/>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154</xdr:row>
      <xdr:rowOff>0</xdr:rowOff>
    </xdr:from>
    <xdr:to>
      <xdr:col>10</xdr:col>
      <xdr:colOff>0</xdr:colOff>
      <xdr:row>156</xdr:row>
      <xdr:rowOff>0</xdr:rowOff>
    </xdr:to>
    <xdr:grpSp>
      <xdr:nvGrpSpPr>
        <xdr:cNvPr id="12733" name="グループ化 3">
          <a:extLst>
            <a:ext uri="{FF2B5EF4-FFF2-40B4-BE49-F238E27FC236}">
              <a16:creationId xmlns:a16="http://schemas.microsoft.com/office/drawing/2014/main" id="{8EEE53D5-37F1-4ECE-8405-E2399079D1FB}"/>
            </a:ext>
          </a:extLst>
        </xdr:cNvPr>
        <xdr:cNvGrpSpPr>
          <a:grpSpLocks/>
        </xdr:cNvGrpSpPr>
      </xdr:nvGrpSpPr>
      <xdr:grpSpPr bwMode="auto">
        <a:xfrm>
          <a:off x="6172200" y="35242500"/>
          <a:ext cx="857250" cy="409575"/>
          <a:chOff x="6029325" y="1019175"/>
          <a:chExt cx="857250" cy="409575"/>
        </a:xfrm>
      </xdr:grpSpPr>
      <xdr:sp macro="" textlink="">
        <xdr:nvSpPr>
          <xdr:cNvPr id="12734" name="Rectangle 28">
            <a:extLst>
              <a:ext uri="{FF2B5EF4-FFF2-40B4-BE49-F238E27FC236}">
                <a16:creationId xmlns:a16="http://schemas.microsoft.com/office/drawing/2014/main" id="{B45B878D-1847-CE8F-A369-692825FA1270}"/>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735" name="Rectangle 29">
            <a:extLst>
              <a:ext uri="{FF2B5EF4-FFF2-40B4-BE49-F238E27FC236}">
                <a16:creationId xmlns:a16="http://schemas.microsoft.com/office/drawing/2014/main" id="{785A90C3-FAA6-91E1-05AE-00F5BD2F8DAD}"/>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736" name="Rectangle 29">
            <a:extLst>
              <a:ext uri="{FF2B5EF4-FFF2-40B4-BE49-F238E27FC236}">
                <a16:creationId xmlns:a16="http://schemas.microsoft.com/office/drawing/2014/main" id="{641C0CE3-E1E9-2E73-762C-7AD838879584}"/>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154</xdr:row>
      <xdr:rowOff>0</xdr:rowOff>
    </xdr:from>
    <xdr:to>
      <xdr:col>8</xdr:col>
      <xdr:colOff>0</xdr:colOff>
      <xdr:row>156</xdr:row>
      <xdr:rowOff>0</xdr:rowOff>
    </xdr:to>
    <xdr:grpSp>
      <xdr:nvGrpSpPr>
        <xdr:cNvPr id="12737" name="グループ化 4">
          <a:extLst>
            <a:ext uri="{FF2B5EF4-FFF2-40B4-BE49-F238E27FC236}">
              <a16:creationId xmlns:a16="http://schemas.microsoft.com/office/drawing/2014/main" id="{72AC97FB-5325-4C17-8E82-08D616D9BAC5}"/>
            </a:ext>
          </a:extLst>
        </xdr:cNvPr>
        <xdr:cNvGrpSpPr>
          <a:grpSpLocks/>
        </xdr:cNvGrpSpPr>
      </xdr:nvGrpSpPr>
      <xdr:grpSpPr bwMode="auto">
        <a:xfrm>
          <a:off x="4114800" y="35242500"/>
          <a:ext cx="1371600" cy="409575"/>
          <a:chOff x="3981450" y="1019175"/>
          <a:chExt cx="1428750" cy="409575"/>
        </a:xfrm>
      </xdr:grpSpPr>
      <xdr:sp macro="" textlink="">
        <xdr:nvSpPr>
          <xdr:cNvPr id="12738" name="Rectangle 23">
            <a:extLst>
              <a:ext uri="{FF2B5EF4-FFF2-40B4-BE49-F238E27FC236}">
                <a16:creationId xmlns:a16="http://schemas.microsoft.com/office/drawing/2014/main" id="{6CFD9701-70D5-5422-787D-171756B58984}"/>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739" name="Rectangle 24">
            <a:extLst>
              <a:ext uri="{FF2B5EF4-FFF2-40B4-BE49-F238E27FC236}">
                <a16:creationId xmlns:a16="http://schemas.microsoft.com/office/drawing/2014/main" id="{622C2838-EFE3-41A8-B9E0-3260437EE0EE}"/>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740" name="Rectangle 25">
            <a:extLst>
              <a:ext uri="{FF2B5EF4-FFF2-40B4-BE49-F238E27FC236}">
                <a16:creationId xmlns:a16="http://schemas.microsoft.com/office/drawing/2014/main" id="{6D145923-B8B7-FDD5-9EFC-A09E95FD459A}"/>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741" name="Rectangle 26">
            <a:extLst>
              <a:ext uri="{FF2B5EF4-FFF2-40B4-BE49-F238E27FC236}">
                <a16:creationId xmlns:a16="http://schemas.microsoft.com/office/drawing/2014/main" id="{EBCFDBF8-093B-E1C1-487C-AD02E9061EE4}"/>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742" name="Rectangle 27">
            <a:extLst>
              <a:ext uri="{FF2B5EF4-FFF2-40B4-BE49-F238E27FC236}">
                <a16:creationId xmlns:a16="http://schemas.microsoft.com/office/drawing/2014/main" id="{6E17E4C1-A019-0E7D-D802-7A93CC1B79BD}"/>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154</xdr:row>
      <xdr:rowOff>0</xdr:rowOff>
    </xdr:from>
    <xdr:to>
      <xdr:col>10</xdr:col>
      <xdr:colOff>0</xdr:colOff>
      <xdr:row>156</xdr:row>
      <xdr:rowOff>0</xdr:rowOff>
    </xdr:to>
    <xdr:grpSp>
      <xdr:nvGrpSpPr>
        <xdr:cNvPr id="12743" name="グループ化 3">
          <a:extLst>
            <a:ext uri="{FF2B5EF4-FFF2-40B4-BE49-F238E27FC236}">
              <a16:creationId xmlns:a16="http://schemas.microsoft.com/office/drawing/2014/main" id="{0A44E190-39ED-4F8C-A8E9-F639E3174C26}"/>
            </a:ext>
          </a:extLst>
        </xdr:cNvPr>
        <xdr:cNvGrpSpPr>
          <a:grpSpLocks/>
        </xdr:cNvGrpSpPr>
      </xdr:nvGrpSpPr>
      <xdr:grpSpPr bwMode="auto">
        <a:xfrm>
          <a:off x="6172200" y="35242500"/>
          <a:ext cx="857250" cy="409575"/>
          <a:chOff x="6029325" y="1019175"/>
          <a:chExt cx="857250" cy="409575"/>
        </a:xfrm>
      </xdr:grpSpPr>
      <xdr:sp macro="" textlink="">
        <xdr:nvSpPr>
          <xdr:cNvPr id="12744" name="Rectangle 28">
            <a:extLst>
              <a:ext uri="{FF2B5EF4-FFF2-40B4-BE49-F238E27FC236}">
                <a16:creationId xmlns:a16="http://schemas.microsoft.com/office/drawing/2014/main" id="{3FAC37A2-F594-C91E-5D30-D1ADDAAAFB22}"/>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745" name="Rectangle 29">
            <a:extLst>
              <a:ext uri="{FF2B5EF4-FFF2-40B4-BE49-F238E27FC236}">
                <a16:creationId xmlns:a16="http://schemas.microsoft.com/office/drawing/2014/main" id="{6540034F-9515-4BEA-B3AB-A06D4E007B0F}"/>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746" name="Rectangle 29">
            <a:extLst>
              <a:ext uri="{FF2B5EF4-FFF2-40B4-BE49-F238E27FC236}">
                <a16:creationId xmlns:a16="http://schemas.microsoft.com/office/drawing/2014/main" id="{C651ADC5-A846-5CBD-C9B0-0DFC6C33900B}"/>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154</xdr:row>
      <xdr:rowOff>0</xdr:rowOff>
    </xdr:from>
    <xdr:to>
      <xdr:col>8</xdr:col>
      <xdr:colOff>0</xdr:colOff>
      <xdr:row>156</xdr:row>
      <xdr:rowOff>0</xdr:rowOff>
    </xdr:to>
    <xdr:grpSp>
      <xdr:nvGrpSpPr>
        <xdr:cNvPr id="12747" name="グループ化 4">
          <a:extLst>
            <a:ext uri="{FF2B5EF4-FFF2-40B4-BE49-F238E27FC236}">
              <a16:creationId xmlns:a16="http://schemas.microsoft.com/office/drawing/2014/main" id="{92991A58-E2DA-4E57-8F0D-148FBC707101}"/>
            </a:ext>
          </a:extLst>
        </xdr:cNvPr>
        <xdr:cNvGrpSpPr>
          <a:grpSpLocks/>
        </xdr:cNvGrpSpPr>
      </xdr:nvGrpSpPr>
      <xdr:grpSpPr bwMode="auto">
        <a:xfrm>
          <a:off x="4114800" y="35242500"/>
          <a:ext cx="1371600" cy="409575"/>
          <a:chOff x="3981450" y="1019175"/>
          <a:chExt cx="1428750" cy="409575"/>
        </a:xfrm>
      </xdr:grpSpPr>
      <xdr:sp macro="" textlink="">
        <xdr:nvSpPr>
          <xdr:cNvPr id="12748" name="Rectangle 23">
            <a:extLst>
              <a:ext uri="{FF2B5EF4-FFF2-40B4-BE49-F238E27FC236}">
                <a16:creationId xmlns:a16="http://schemas.microsoft.com/office/drawing/2014/main" id="{E0FD0EBD-4283-7A5B-CC90-15D0F9814ACA}"/>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749" name="Rectangle 24">
            <a:extLst>
              <a:ext uri="{FF2B5EF4-FFF2-40B4-BE49-F238E27FC236}">
                <a16:creationId xmlns:a16="http://schemas.microsoft.com/office/drawing/2014/main" id="{539A69E7-DD67-92A1-FDCD-CBE75A87AE8E}"/>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750" name="Rectangle 25">
            <a:extLst>
              <a:ext uri="{FF2B5EF4-FFF2-40B4-BE49-F238E27FC236}">
                <a16:creationId xmlns:a16="http://schemas.microsoft.com/office/drawing/2014/main" id="{154E7B45-45B5-6F8F-70A5-03E6D9A26AE1}"/>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751" name="Rectangle 26">
            <a:extLst>
              <a:ext uri="{FF2B5EF4-FFF2-40B4-BE49-F238E27FC236}">
                <a16:creationId xmlns:a16="http://schemas.microsoft.com/office/drawing/2014/main" id="{F724248B-D8BD-014F-3318-D996727CDE55}"/>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752" name="Rectangle 27">
            <a:extLst>
              <a:ext uri="{FF2B5EF4-FFF2-40B4-BE49-F238E27FC236}">
                <a16:creationId xmlns:a16="http://schemas.microsoft.com/office/drawing/2014/main" id="{FE3350DC-40B4-A229-A1D3-1CFA2F08735D}"/>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154</xdr:row>
      <xdr:rowOff>0</xdr:rowOff>
    </xdr:from>
    <xdr:to>
      <xdr:col>10</xdr:col>
      <xdr:colOff>0</xdr:colOff>
      <xdr:row>156</xdr:row>
      <xdr:rowOff>0</xdr:rowOff>
    </xdr:to>
    <xdr:grpSp>
      <xdr:nvGrpSpPr>
        <xdr:cNvPr id="12753" name="グループ化 3">
          <a:extLst>
            <a:ext uri="{FF2B5EF4-FFF2-40B4-BE49-F238E27FC236}">
              <a16:creationId xmlns:a16="http://schemas.microsoft.com/office/drawing/2014/main" id="{CEEFCC16-63E3-4B44-9F38-CA090A6C1E82}"/>
            </a:ext>
          </a:extLst>
        </xdr:cNvPr>
        <xdr:cNvGrpSpPr>
          <a:grpSpLocks/>
        </xdr:cNvGrpSpPr>
      </xdr:nvGrpSpPr>
      <xdr:grpSpPr bwMode="auto">
        <a:xfrm>
          <a:off x="6172200" y="35242500"/>
          <a:ext cx="857250" cy="409575"/>
          <a:chOff x="6029325" y="1019175"/>
          <a:chExt cx="857250" cy="409575"/>
        </a:xfrm>
      </xdr:grpSpPr>
      <xdr:sp macro="" textlink="">
        <xdr:nvSpPr>
          <xdr:cNvPr id="12754" name="Rectangle 28">
            <a:extLst>
              <a:ext uri="{FF2B5EF4-FFF2-40B4-BE49-F238E27FC236}">
                <a16:creationId xmlns:a16="http://schemas.microsoft.com/office/drawing/2014/main" id="{2FB7AF25-0C88-1EEA-67F6-7D699430018D}"/>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755" name="Rectangle 29">
            <a:extLst>
              <a:ext uri="{FF2B5EF4-FFF2-40B4-BE49-F238E27FC236}">
                <a16:creationId xmlns:a16="http://schemas.microsoft.com/office/drawing/2014/main" id="{03CB4C75-5165-5C46-AA68-FE2744AC1A04}"/>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756" name="Rectangle 29">
            <a:extLst>
              <a:ext uri="{FF2B5EF4-FFF2-40B4-BE49-F238E27FC236}">
                <a16:creationId xmlns:a16="http://schemas.microsoft.com/office/drawing/2014/main" id="{5B103E9E-1705-8C9A-2126-54FD7C33ADC1}"/>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154</xdr:row>
      <xdr:rowOff>0</xdr:rowOff>
    </xdr:from>
    <xdr:to>
      <xdr:col>8</xdr:col>
      <xdr:colOff>0</xdr:colOff>
      <xdr:row>156</xdr:row>
      <xdr:rowOff>0</xdr:rowOff>
    </xdr:to>
    <xdr:grpSp>
      <xdr:nvGrpSpPr>
        <xdr:cNvPr id="12757" name="グループ化 4">
          <a:extLst>
            <a:ext uri="{FF2B5EF4-FFF2-40B4-BE49-F238E27FC236}">
              <a16:creationId xmlns:a16="http://schemas.microsoft.com/office/drawing/2014/main" id="{35EC289F-BA65-4248-8706-7C09597BF87F}"/>
            </a:ext>
          </a:extLst>
        </xdr:cNvPr>
        <xdr:cNvGrpSpPr>
          <a:grpSpLocks/>
        </xdr:cNvGrpSpPr>
      </xdr:nvGrpSpPr>
      <xdr:grpSpPr bwMode="auto">
        <a:xfrm>
          <a:off x="4114800" y="35242500"/>
          <a:ext cx="1371600" cy="409575"/>
          <a:chOff x="3981450" y="1019175"/>
          <a:chExt cx="1428750" cy="409575"/>
        </a:xfrm>
      </xdr:grpSpPr>
      <xdr:sp macro="" textlink="">
        <xdr:nvSpPr>
          <xdr:cNvPr id="12758" name="Rectangle 23">
            <a:extLst>
              <a:ext uri="{FF2B5EF4-FFF2-40B4-BE49-F238E27FC236}">
                <a16:creationId xmlns:a16="http://schemas.microsoft.com/office/drawing/2014/main" id="{C6784B3A-7D76-C3CB-47DD-33EBF047E1CE}"/>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759" name="Rectangle 24">
            <a:extLst>
              <a:ext uri="{FF2B5EF4-FFF2-40B4-BE49-F238E27FC236}">
                <a16:creationId xmlns:a16="http://schemas.microsoft.com/office/drawing/2014/main" id="{6B2F9885-4EEA-A972-8063-F58FD673FAD8}"/>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760" name="Rectangle 25">
            <a:extLst>
              <a:ext uri="{FF2B5EF4-FFF2-40B4-BE49-F238E27FC236}">
                <a16:creationId xmlns:a16="http://schemas.microsoft.com/office/drawing/2014/main" id="{3FE7058F-6B6E-60C3-68BE-B133952D936D}"/>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761" name="Rectangle 26">
            <a:extLst>
              <a:ext uri="{FF2B5EF4-FFF2-40B4-BE49-F238E27FC236}">
                <a16:creationId xmlns:a16="http://schemas.microsoft.com/office/drawing/2014/main" id="{11F48AEB-C1F4-3A81-0DFF-6BC896AF4CC3}"/>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762" name="Rectangle 27">
            <a:extLst>
              <a:ext uri="{FF2B5EF4-FFF2-40B4-BE49-F238E27FC236}">
                <a16:creationId xmlns:a16="http://schemas.microsoft.com/office/drawing/2014/main" id="{D4312603-05BF-BC03-92F8-C4CDDA98B8BB}"/>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154</xdr:row>
      <xdr:rowOff>0</xdr:rowOff>
    </xdr:from>
    <xdr:to>
      <xdr:col>10</xdr:col>
      <xdr:colOff>0</xdr:colOff>
      <xdr:row>156</xdr:row>
      <xdr:rowOff>0</xdr:rowOff>
    </xdr:to>
    <xdr:grpSp>
      <xdr:nvGrpSpPr>
        <xdr:cNvPr id="12763" name="グループ化 3">
          <a:extLst>
            <a:ext uri="{FF2B5EF4-FFF2-40B4-BE49-F238E27FC236}">
              <a16:creationId xmlns:a16="http://schemas.microsoft.com/office/drawing/2014/main" id="{EC41BF5F-141C-456E-97E4-E0492B2CB18F}"/>
            </a:ext>
          </a:extLst>
        </xdr:cNvPr>
        <xdr:cNvGrpSpPr>
          <a:grpSpLocks/>
        </xdr:cNvGrpSpPr>
      </xdr:nvGrpSpPr>
      <xdr:grpSpPr bwMode="auto">
        <a:xfrm>
          <a:off x="6172200" y="35242500"/>
          <a:ext cx="857250" cy="409575"/>
          <a:chOff x="6029325" y="1019175"/>
          <a:chExt cx="857250" cy="409575"/>
        </a:xfrm>
      </xdr:grpSpPr>
      <xdr:sp macro="" textlink="">
        <xdr:nvSpPr>
          <xdr:cNvPr id="12764" name="Rectangle 28">
            <a:extLst>
              <a:ext uri="{FF2B5EF4-FFF2-40B4-BE49-F238E27FC236}">
                <a16:creationId xmlns:a16="http://schemas.microsoft.com/office/drawing/2014/main" id="{774C7BE7-F8B1-5BE0-7072-FF8B2263A6A3}"/>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765" name="Rectangle 29">
            <a:extLst>
              <a:ext uri="{FF2B5EF4-FFF2-40B4-BE49-F238E27FC236}">
                <a16:creationId xmlns:a16="http://schemas.microsoft.com/office/drawing/2014/main" id="{076B0A5E-C3FE-8D1F-4E04-F5AE3D146983}"/>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766" name="Rectangle 29">
            <a:extLst>
              <a:ext uri="{FF2B5EF4-FFF2-40B4-BE49-F238E27FC236}">
                <a16:creationId xmlns:a16="http://schemas.microsoft.com/office/drawing/2014/main" id="{9ED28439-ACB1-6E30-8A8A-65543516681E}"/>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154</xdr:row>
      <xdr:rowOff>0</xdr:rowOff>
    </xdr:from>
    <xdr:to>
      <xdr:col>8</xdr:col>
      <xdr:colOff>0</xdr:colOff>
      <xdr:row>156</xdr:row>
      <xdr:rowOff>0</xdr:rowOff>
    </xdr:to>
    <xdr:grpSp>
      <xdr:nvGrpSpPr>
        <xdr:cNvPr id="12767" name="グループ化 4">
          <a:extLst>
            <a:ext uri="{FF2B5EF4-FFF2-40B4-BE49-F238E27FC236}">
              <a16:creationId xmlns:a16="http://schemas.microsoft.com/office/drawing/2014/main" id="{958554B4-B61F-4CF0-90A6-0C005C89C3E1}"/>
            </a:ext>
          </a:extLst>
        </xdr:cNvPr>
        <xdr:cNvGrpSpPr>
          <a:grpSpLocks/>
        </xdr:cNvGrpSpPr>
      </xdr:nvGrpSpPr>
      <xdr:grpSpPr bwMode="auto">
        <a:xfrm>
          <a:off x="4114800" y="35242500"/>
          <a:ext cx="1371600" cy="409575"/>
          <a:chOff x="3981450" y="1019175"/>
          <a:chExt cx="1428750" cy="409575"/>
        </a:xfrm>
      </xdr:grpSpPr>
      <xdr:sp macro="" textlink="">
        <xdr:nvSpPr>
          <xdr:cNvPr id="12768" name="Rectangle 23">
            <a:extLst>
              <a:ext uri="{FF2B5EF4-FFF2-40B4-BE49-F238E27FC236}">
                <a16:creationId xmlns:a16="http://schemas.microsoft.com/office/drawing/2014/main" id="{A33B805F-62F2-192A-1E50-DDB56DDF8567}"/>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769" name="Rectangle 24">
            <a:extLst>
              <a:ext uri="{FF2B5EF4-FFF2-40B4-BE49-F238E27FC236}">
                <a16:creationId xmlns:a16="http://schemas.microsoft.com/office/drawing/2014/main" id="{1FDCD328-0ABD-368E-FAC7-2B6A77EC8C0C}"/>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770" name="Rectangle 25">
            <a:extLst>
              <a:ext uri="{FF2B5EF4-FFF2-40B4-BE49-F238E27FC236}">
                <a16:creationId xmlns:a16="http://schemas.microsoft.com/office/drawing/2014/main" id="{313D83F2-CF6D-6466-3B09-DE41AF79F798}"/>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771" name="Rectangle 26">
            <a:extLst>
              <a:ext uri="{FF2B5EF4-FFF2-40B4-BE49-F238E27FC236}">
                <a16:creationId xmlns:a16="http://schemas.microsoft.com/office/drawing/2014/main" id="{E69FC160-F50B-9B6B-FE90-CF351A266484}"/>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772" name="Rectangle 27">
            <a:extLst>
              <a:ext uri="{FF2B5EF4-FFF2-40B4-BE49-F238E27FC236}">
                <a16:creationId xmlns:a16="http://schemas.microsoft.com/office/drawing/2014/main" id="{AAE5A153-C31B-255C-7FBA-B6483DC84164}"/>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154</xdr:row>
      <xdr:rowOff>0</xdr:rowOff>
    </xdr:from>
    <xdr:to>
      <xdr:col>10</xdr:col>
      <xdr:colOff>0</xdr:colOff>
      <xdr:row>156</xdr:row>
      <xdr:rowOff>0</xdr:rowOff>
    </xdr:to>
    <xdr:grpSp>
      <xdr:nvGrpSpPr>
        <xdr:cNvPr id="12773" name="グループ化 3">
          <a:extLst>
            <a:ext uri="{FF2B5EF4-FFF2-40B4-BE49-F238E27FC236}">
              <a16:creationId xmlns:a16="http://schemas.microsoft.com/office/drawing/2014/main" id="{F0097D7D-F233-4D7A-8956-6CF2CF14712A}"/>
            </a:ext>
          </a:extLst>
        </xdr:cNvPr>
        <xdr:cNvGrpSpPr>
          <a:grpSpLocks/>
        </xdr:cNvGrpSpPr>
      </xdr:nvGrpSpPr>
      <xdr:grpSpPr bwMode="auto">
        <a:xfrm>
          <a:off x="6172200" y="35242500"/>
          <a:ext cx="857250" cy="409575"/>
          <a:chOff x="6029325" y="1019175"/>
          <a:chExt cx="857250" cy="409575"/>
        </a:xfrm>
      </xdr:grpSpPr>
      <xdr:sp macro="" textlink="">
        <xdr:nvSpPr>
          <xdr:cNvPr id="12774" name="Rectangle 28">
            <a:extLst>
              <a:ext uri="{FF2B5EF4-FFF2-40B4-BE49-F238E27FC236}">
                <a16:creationId xmlns:a16="http://schemas.microsoft.com/office/drawing/2014/main" id="{642507A3-56E1-AA02-66A7-17DC9C31F967}"/>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775" name="Rectangle 29">
            <a:extLst>
              <a:ext uri="{FF2B5EF4-FFF2-40B4-BE49-F238E27FC236}">
                <a16:creationId xmlns:a16="http://schemas.microsoft.com/office/drawing/2014/main" id="{5EC63CAA-E9D8-E5B7-3094-198E7C0BEFC3}"/>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776" name="Rectangle 29">
            <a:extLst>
              <a:ext uri="{FF2B5EF4-FFF2-40B4-BE49-F238E27FC236}">
                <a16:creationId xmlns:a16="http://schemas.microsoft.com/office/drawing/2014/main" id="{C50FF267-4DDF-171A-D67C-B579702E2507}"/>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154</xdr:row>
      <xdr:rowOff>0</xdr:rowOff>
    </xdr:from>
    <xdr:to>
      <xdr:col>8</xdr:col>
      <xdr:colOff>0</xdr:colOff>
      <xdr:row>156</xdr:row>
      <xdr:rowOff>0</xdr:rowOff>
    </xdr:to>
    <xdr:grpSp>
      <xdr:nvGrpSpPr>
        <xdr:cNvPr id="12777" name="グループ化 4">
          <a:extLst>
            <a:ext uri="{FF2B5EF4-FFF2-40B4-BE49-F238E27FC236}">
              <a16:creationId xmlns:a16="http://schemas.microsoft.com/office/drawing/2014/main" id="{0978B98B-D80C-403C-B6A9-5C0A125157AC}"/>
            </a:ext>
          </a:extLst>
        </xdr:cNvPr>
        <xdr:cNvGrpSpPr>
          <a:grpSpLocks/>
        </xdr:cNvGrpSpPr>
      </xdr:nvGrpSpPr>
      <xdr:grpSpPr bwMode="auto">
        <a:xfrm>
          <a:off x="4114800" y="35242500"/>
          <a:ext cx="1371600" cy="409575"/>
          <a:chOff x="3981450" y="1019175"/>
          <a:chExt cx="1428750" cy="409575"/>
        </a:xfrm>
      </xdr:grpSpPr>
      <xdr:sp macro="" textlink="">
        <xdr:nvSpPr>
          <xdr:cNvPr id="12778" name="Rectangle 23">
            <a:extLst>
              <a:ext uri="{FF2B5EF4-FFF2-40B4-BE49-F238E27FC236}">
                <a16:creationId xmlns:a16="http://schemas.microsoft.com/office/drawing/2014/main" id="{05DE0E2F-DA66-F74F-C44A-4A2956D47BA9}"/>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779" name="Rectangle 24">
            <a:extLst>
              <a:ext uri="{FF2B5EF4-FFF2-40B4-BE49-F238E27FC236}">
                <a16:creationId xmlns:a16="http://schemas.microsoft.com/office/drawing/2014/main" id="{AEC27D54-9639-3F29-EF6B-7D7CCAAC59D5}"/>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780" name="Rectangle 25">
            <a:extLst>
              <a:ext uri="{FF2B5EF4-FFF2-40B4-BE49-F238E27FC236}">
                <a16:creationId xmlns:a16="http://schemas.microsoft.com/office/drawing/2014/main" id="{83B9FD56-B90F-A71B-2A1F-B84B0AF4D1B6}"/>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781" name="Rectangle 26">
            <a:extLst>
              <a:ext uri="{FF2B5EF4-FFF2-40B4-BE49-F238E27FC236}">
                <a16:creationId xmlns:a16="http://schemas.microsoft.com/office/drawing/2014/main" id="{028D32D4-75EE-E3CB-BED2-F738B6212C75}"/>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782" name="Rectangle 27">
            <a:extLst>
              <a:ext uri="{FF2B5EF4-FFF2-40B4-BE49-F238E27FC236}">
                <a16:creationId xmlns:a16="http://schemas.microsoft.com/office/drawing/2014/main" id="{C2A1C6A7-33C4-21C6-2D9C-FDA8820A779C}"/>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154</xdr:row>
      <xdr:rowOff>0</xdr:rowOff>
    </xdr:from>
    <xdr:to>
      <xdr:col>10</xdr:col>
      <xdr:colOff>0</xdr:colOff>
      <xdr:row>156</xdr:row>
      <xdr:rowOff>0</xdr:rowOff>
    </xdr:to>
    <xdr:grpSp>
      <xdr:nvGrpSpPr>
        <xdr:cNvPr id="12783" name="グループ化 3">
          <a:extLst>
            <a:ext uri="{FF2B5EF4-FFF2-40B4-BE49-F238E27FC236}">
              <a16:creationId xmlns:a16="http://schemas.microsoft.com/office/drawing/2014/main" id="{87169D5E-FE5A-4059-B9C2-855E4AB69AFA}"/>
            </a:ext>
          </a:extLst>
        </xdr:cNvPr>
        <xdr:cNvGrpSpPr>
          <a:grpSpLocks/>
        </xdr:cNvGrpSpPr>
      </xdr:nvGrpSpPr>
      <xdr:grpSpPr bwMode="auto">
        <a:xfrm>
          <a:off x="6172200" y="35242500"/>
          <a:ext cx="857250" cy="409575"/>
          <a:chOff x="6029325" y="1019175"/>
          <a:chExt cx="857250" cy="409575"/>
        </a:xfrm>
      </xdr:grpSpPr>
      <xdr:sp macro="" textlink="">
        <xdr:nvSpPr>
          <xdr:cNvPr id="12784" name="Rectangle 28">
            <a:extLst>
              <a:ext uri="{FF2B5EF4-FFF2-40B4-BE49-F238E27FC236}">
                <a16:creationId xmlns:a16="http://schemas.microsoft.com/office/drawing/2014/main" id="{2B3DC772-E1F2-3C00-9341-27B3B2102ABA}"/>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785" name="Rectangle 29">
            <a:extLst>
              <a:ext uri="{FF2B5EF4-FFF2-40B4-BE49-F238E27FC236}">
                <a16:creationId xmlns:a16="http://schemas.microsoft.com/office/drawing/2014/main" id="{D5A2AB4C-E3AC-A89B-888E-7687F6B33B07}"/>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786" name="Rectangle 29">
            <a:extLst>
              <a:ext uri="{FF2B5EF4-FFF2-40B4-BE49-F238E27FC236}">
                <a16:creationId xmlns:a16="http://schemas.microsoft.com/office/drawing/2014/main" id="{A3941D95-F1EC-8855-1616-5BDED1913E48}"/>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154</xdr:row>
      <xdr:rowOff>0</xdr:rowOff>
    </xdr:from>
    <xdr:to>
      <xdr:col>8</xdr:col>
      <xdr:colOff>0</xdr:colOff>
      <xdr:row>156</xdr:row>
      <xdr:rowOff>0</xdr:rowOff>
    </xdr:to>
    <xdr:grpSp>
      <xdr:nvGrpSpPr>
        <xdr:cNvPr id="12787" name="グループ化 4">
          <a:extLst>
            <a:ext uri="{FF2B5EF4-FFF2-40B4-BE49-F238E27FC236}">
              <a16:creationId xmlns:a16="http://schemas.microsoft.com/office/drawing/2014/main" id="{9F3F6F3B-6F3C-4AD0-BF9E-08740D529D4C}"/>
            </a:ext>
          </a:extLst>
        </xdr:cNvPr>
        <xdr:cNvGrpSpPr>
          <a:grpSpLocks/>
        </xdr:cNvGrpSpPr>
      </xdr:nvGrpSpPr>
      <xdr:grpSpPr bwMode="auto">
        <a:xfrm>
          <a:off x="4114800" y="35242500"/>
          <a:ext cx="1371600" cy="409575"/>
          <a:chOff x="3981450" y="1019175"/>
          <a:chExt cx="1428750" cy="409575"/>
        </a:xfrm>
      </xdr:grpSpPr>
      <xdr:sp macro="" textlink="">
        <xdr:nvSpPr>
          <xdr:cNvPr id="12788" name="Rectangle 23">
            <a:extLst>
              <a:ext uri="{FF2B5EF4-FFF2-40B4-BE49-F238E27FC236}">
                <a16:creationId xmlns:a16="http://schemas.microsoft.com/office/drawing/2014/main" id="{0C2A4D67-84D6-04D0-CDFE-53004C471CDF}"/>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789" name="Rectangle 24">
            <a:extLst>
              <a:ext uri="{FF2B5EF4-FFF2-40B4-BE49-F238E27FC236}">
                <a16:creationId xmlns:a16="http://schemas.microsoft.com/office/drawing/2014/main" id="{48012710-EAE1-8DD7-14AA-CA73ED1E5D3A}"/>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790" name="Rectangle 25">
            <a:extLst>
              <a:ext uri="{FF2B5EF4-FFF2-40B4-BE49-F238E27FC236}">
                <a16:creationId xmlns:a16="http://schemas.microsoft.com/office/drawing/2014/main" id="{8D22EA5C-140F-D539-4ABB-A7AF37F82146}"/>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791" name="Rectangle 26">
            <a:extLst>
              <a:ext uri="{FF2B5EF4-FFF2-40B4-BE49-F238E27FC236}">
                <a16:creationId xmlns:a16="http://schemas.microsoft.com/office/drawing/2014/main" id="{229D6318-1A05-0365-9AE3-3687B3000F2D}"/>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792" name="Rectangle 27">
            <a:extLst>
              <a:ext uri="{FF2B5EF4-FFF2-40B4-BE49-F238E27FC236}">
                <a16:creationId xmlns:a16="http://schemas.microsoft.com/office/drawing/2014/main" id="{2B58C77C-DAC8-9984-4B65-66C7CADB6978}"/>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154</xdr:row>
      <xdr:rowOff>0</xdr:rowOff>
    </xdr:from>
    <xdr:to>
      <xdr:col>10</xdr:col>
      <xdr:colOff>0</xdr:colOff>
      <xdr:row>156</xdr:row>
      <xdr:rowOff>0</xdr:rowOff>
    </xdr:to>
    <xdr:grpSp>
      <xdr:nvGrpSpPr>
        <xdr:cNvPr id="12793" name="グループ化 3">
          <a:extLst>
            <a:ext uri="{FF2B5EF4-FFF2-40B4-BE49-F238E27FC236}">
              <a16:creationId xmlns:a16="http://schemas.microsoft.com/office/drawing/2014/main" id="{D95502DD-E753-48B7-A58B-8D501543DE20}"/>
            </a:ext>
          </a:extLst>
        </xdr:cNvPr>
        <xdr:cNvGrpSpPr>
          <a:grpSpLocks/>
        </xdr:cNvGrpSpPr>
      </xdr:nvGrpSpPr>
      <xdr:grpSpPr bwMode="auto">
        <a:xfrm>
          <a:off x="6172200" y="35242500"/>
          <a:ext cx="857250" cy="409575"/>
          <a:chOff x="6029325" y="1019175"/>
          <a:chExt cx="857250" cy="409575"/>
        </a:xfrm>
      </xdr:grpSpPr>
      <xdr:sp macro="" textlink="">
        <xdr:nvSpPr>
          <xdr:cNvPr id="12794" name="Rectangle 28">
            <a:extLst>
              <a:ext uri="{FF2B5EF4-FFF2-40B4-BE49-F238E27FC236}">
                <a16:creationId xmlns:a16="http://schemas.microsoft.com/office/drawing/2014/main" id="{F227588E-9379-1F1A-C963-223629C5A392}"/>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795" name="Rectangle 29">
            <a:extLst>
              <a:ext uri="{FF2B5EF4-FFF2-40B4-BE49-F238E27FC236}">
                <a16:creationId xmlns:a16="http://schemas.microsoft.com/office/drawing/2014/main" id="{C9028881-F41B-0EA9-76C9-ACAC296B727D}"/>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796" name="Rectangle 29">
            <a:extLst>
              <a:ext uri="{FF2B5EF4-FFF2-40B4-BE49-F238E27FC236}">
                <a16:creationId xmlns:a16="http://schemas.microsoft.com/office/drawing/2014/main" id="{F74BCB75-43F6-C29E-6DD0-D525A73AFFFB}"/>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154</xdr:row>
      <xdr:rowOff>0</xdr:rowOff>
    </xdr:from>
    <xdr:to>
      <xdr:col>8</xdr:col>
      <xdr:colOff>0</xdr:colOff>
      <xdr:row>156</xdr:row>
      <xdr:rowOff>0</xdr:rowOff>
    </xdr:to>
    <xdr:grpSp>
      <xdr:nvGrpSpPr>
        <xdr:cNvPr id="12797" name="グループ化 4">
          <a:extLst>
            <a:ext uri="{FF2B5EF4-FFF2-40B4-BE49-F238E27FC236}">
              <a16:creationId xmlns:a16="http://schemas.microsoft.com/office/drawing/2014/main" id="{213BA064-D33D-4178-A768-91632089FDF2}"/>
            </a:ext>
          </a:extLst>
        </xdr:cNvPr>
        <xdr:cNvGrpSpPr>
          <a:grpSpLocks/>
        </xdr:cNvGrpSpPr>
      </xdr:nvGrpSpPr>
      <xdr:grpSpPr bwMode="auto">
        <a:xfrm>
          <a:off x="4114800" y="35242500"/>
          <a:ext cx="1371600" cy="409575"/>
          <a:chOff x="3981450" y="1019175"/>
          <a:chExt cx="1428750" cy="409575"/>
        </a:xfrm>
      </xdr:grpSpPr>
      <xdr:sp macro="" textlink="">
        <xdr:nvSpPr>
          <xdr:cNvPr id="12798" name="Rectangle 23">
            <a:extLst>
              <a:ext uri="{FF2B5EF4-FFF2-40B4-BE49-F238E27FC236}">
                <a16:creationId xmlns:a16="http://schemas.microsoft.com/office/drawing/2014/main" id="{90C87608-849C-9046-96E8-4BF695B1EA38}"/>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799" name="Rectangle 24">
            <a:extLst>
              <a:ext uri="{FF2B5EF4-FFF2-40B4-BE49-F238E27FC236}">
                <a16:creationId xmlns:a16="http://schemas.microsoft.com/office/drawing/2014/main" id="{D4F70633-8AB7-DDBC-5546-15541609D863}"/>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800" name="Rectangle 25">
            <a:extLst>
              <a:ext uri="{FF2B5EF4-FFF2-40B4-BE49-F238E27FC236}">
                <a16:creationId xmlns:a16="http://schemas.microsoft.com/office/drawing/2014/main" id="{D3724AD0-00B1-3FC5-387F-4F875BE2BED1}"/>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801" name="Rectangle 26">
            <a:extLst>
              <a:ext uri="{FF2B5EF4-FFF2-40B4-BE49-F238E27FC236}">
                <a16:creationId xmlns:a16="http://schemas.microsoft.com/office/drawing/2014/main" id="{BF15E395-D7B9-8621-01D1-1A3C0FCEB7FE}"/>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802" name="Rectangle 27">
            <a:extLst>
              <a:ext uri="{FF2B5EF4-FFF2-40B4-BE49-F238E27FC236}">
                <a16:creationId xmlns:a16="http://schemas.microsoft.com/office/drawing/2014/main" id="{3A54AD45-A1CD-CAFA-AEE9-8AB0A0D9C333}"/>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154</xdr:row>
      <xdr:rowOff>0</xdr:rowOff>
    </xdr:from>
    <xdr:to>
      <xdr:col>10</xdr:col>
      <xdr:colOff>0</xdr:colOff>
      <xdr:row>156</xdr:row>
      <xdr:rowOff>0</xdr:rowOff>
    </xdr:to>
    <xdr:grpSp>
      <xdr:nvGrpSpPr>
        <xdr:cNvPr id="12803" name="グループ化 3">
          <a:extLst>
            <a:ext uri="{FF2B5EF4-FFF2-40B4-BE49-F238E27FC236}">
              <a16:creationId xmlns:a16="http://schemas.microsoft.com/office/drawing/2014/main" id="{122167F0-E33D-44E1-8D41-EC4414119D8D}"/>
            </a:ext>
          </a:extLst>
        </xdr:cNvPr>
        <xdr:cNvGrpSpPr>
          <a:grpSpLocks/>
        </xdr:cNvGrpSpPr>
      </xdr:nvGrpSpPr>
      <xdr:grpSpPr bwMode="auto">
        <a:xfrm>
          <a:off x="6172200" y="35242500"/>
          <a:ext cx="857250" cy="409575"/>
          <a:chOff x="6029325" y="1019175"/>
          <a:chExt cx="857250" cy="409575"/>
        </a:xfrm>
      </xdr:grpSpPr>
      <xdr:sp macro="" textlink="">
        <xdr:nvSpPr>
          <xdr:cNvPr id="12804" name="Rectangle 28">
            <a:extLst>
              <a:ext uri="{FF2B5EF4-FFF2-40B4-BE49-F238E27FC236}">
                <a16:creationId xmlns:a16="http://schemas.microsoft.com/office/drawing/2014/main" id="{D6348174-F54E-9A5D-C2A3-2EF5E27D62F2}"/>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805" name="Rectangle 29">
            <a:extLst>
              <a:ext uri="{FF2B5EF4-FFF2-40B4-BE49-F238E27FC236}">
                <a16:creationId xmlns:a16="http://schemas.microsoft.com/office/drawing/2014/main" id="{130BE57E-0859-D3BD-EC89-6D1E5F8F3499}"/>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806" name="Rectangle 29">
            <a:extLst>
              <a:ext uri="{FF2B5EF4-FFF2-40B4-BE49-F238E27FC236}">
                <a16:creationId xmlns:a16="http://schemas.microsoft.com/office/drawing/2014/main" id="{4EC97373-7E6E-AA5A-9A2A-A0A2DE1158E7}"/>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154</xdr:row>
      <xdr:rowOff>0</xdr:rowOff>
    </xdr:from>
    <xdr:to>
      <xdr:col>8</xdr:col>
      <xdr:colOff>0</xdr:colOff>
      <xdr:row>156</xdr:row>
      <xdr:rowOff>0</xdr:rowOff>
    </xdr:to>
    <xdr:grpSp>
      <xdr:nvGrpSpPr>
        <xdr:cNvPr id="12807" name="グループ化 4">
          <a:extLst>
            <a:ext uri="{FF2B5EF4-FFF2-40B4-BE49-F238E27FC236}">
              <a16:creationId xmlns:a16="http://schemas.microsoft.com/office/drawing/2014/main" id="{22C4AA69-8EDD-4811-B026-AE7DC93AD92D}"/>
            </a:ext>
          </a:extLst>
        </xdr:cNvPr>
        <xdr:cNvGrpSpPr>
          <a:grpSpLocks/>
        </xdr:cNvGrpSpPr>
      </xdr:nvGrpSpPr>
      <xdr:grpSpPr bwMode="auto">
        <a:xfrm>
          <a:off x="4114800" y="35242500"/>
          <a:ext cx="1371600" cy="409575"/>
          <a:chOff x="3981450" y="1019175"/>
          <a:chExt cx="1428750" cy="409575"/>
        </a:xfrm>
      </xdr:grpSpPr>
      <xdr:sp macro="" textlink="">
        <xdr:nvSpPr>
          <xdr:cNvPr id="12808" name="Rectangle 23">
            <a:extLst>
              <a:ext uri="{FF2B5EF4-FFF2-40B4-BE49-F238E27FC236}">
                <a16:creationId xmlns:a16="http://schemas.microsoft.com/office/drawing/2014/main" id="{B5D11CBC-B62A-6E5E-3841-732017E03CA0}"/>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809" name="Rectangle 24">
            <a:extLst>
              <a:ext uri="{FF2B5EF4-FFF2-40B4-BE49-F238E27FC236}">
                <a16:creationId xmlns:a16="http://schemas.microsoft.com/office/drawing/2014/main" id="{5B9D1788-FBE7-9B34-4A15-DD000C480F7A}"/>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810" name="Rectangle 25">
            <a:extLst>
              <a:ext uri="{FF2B5EF4-FFF2-40B4-BE49-F238E27FC236}">
                <a16:creationId xmlns:a16="http://schemas.microsoft.com/office/drawing/2014/main" id="{0D1D61E8-077B-DE68-68F8-7F03C94F0D2F}"/>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811" name="Rectangle 26">
            <a:extLst>
              <a:ext uri="{FF2B5EF4-FFF2-40B4-BE49-F238E27FC236}">
                <a16:creationId xmlns:a16="http://schemas.microsoft.com/office/drawing/2014/main" id="{B7251CC9-BB6B-B2E3-A2B9-782EFF48C548}"/>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812" name="Rectangle 27">
            <a:extLst>
              <a:ext uri="{FF2B5EF4-FFF2-40B4-BE49-F238E27FC236}">
                <a16:creationId xmlns:a16="http://schemas.microsoft.com/office/drawing/2014/main" id="{661B5791-D607-0CF0-1EE3-28F3386613B4}"/>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154</xdr:row>
      <xdr:rowOff>0</xdr:rowOff>
    </xdr:from>
    <xdr:to>
      <xdr:col>10</xdr:col>
      <xdr:colOff>0</xdr:colOff>
      <xdr:row>156</xdr:row>
      <xdr:rowOff>0</xdr:rowOff>
    </xdr:to>
    <xdr:grpSp>
      <xdr:nvGrpSpPr>
        <xdr:cNvPr id="12813" name="グループ化 3">
          <a:extLst>
            <a:ext uri="{FF2B5EF4-FFF2-40B4-BE49-F238E27FC236}">
              <a16:creationId xmlns:a16="http://schemas.microsoft.com/office/drawing/2014/main" id="{28E1FFFE-977F-4BD4-A0E0-556E263A141F}"/>
            </a:ext>
          </a:extLst>
        </xdr:cNvPr>
        <xdr:cNvGrpSpPr>
          <a:grpSpLocks/>
        </xdr:cNvGrpSpPr>
      </xdr:nvGrpSpPr>
      <xdr:grpSpPr bwMode="auto">
        <a:xfrm>
          <a:off x="6172200" y="35242500"/>
          <a:ext cx="857250" cy="409575"/>
          <a:chOff x="6029325" y="1019175"/>
          <a:chExt cx="857250" cy="409575"/>
        </a:xfrm>
      </xdr:grpSpPr>
      <xdr:sp macro="" textlink="">
        <xdr:nvSpPr>
          <xdr:cNvPr id="12814" name="Rectangle 28">
            <a:extLst>
              <a:ext uri="{FF2B5EF4-FFF2-40B4-BE49-F238E27FC236}">
                <a16:creationId xmlns:a16="http://schemas.microsoft.com/office/drawing/2014/main" id="{8832FD5E-DB09-6EA6-C909-22428F6E8383}"/>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815" name="Rectangle 29">
            <a:extLst>
              <a:ext uri="{FF2B5EF4-FFF2-40B4-BE49-F238E27FC236}">
                <a16:creationId xmlns:a16="http://schemas.microsoft.com/office/drawing/2014/main" id="{CFB8CE60-B1B7-9999-485C-04C3A43DE97D}"/>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816" name="Rectangle 29">
            <a:extLst>
              <a:ext uri="{FF2B5EF4-FFF2-40B4-BE49-F238E27FC236}">
                <a16:creationId xmlns:a16="http://schemas.microsoft.com/office/drawing/2014/main" id="{475AE57B-4C68-2288-A213-05C66019CECE}"/>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154</xdr:row>
      <xdr:rowOff>0</xdr:rowOff>
    </xdr:from>
    <xdr:to>
      <xdr:col>8</xdr:col>
      <xdr:colOff>0</xdr:colOff>
      <xdr:row>156</xdr:row>
      <xdr:rowOff>0</xdr:rowOff>
    </xdr:to>
    <xdr:grpSp>
      <xdr:nvGrpSpPr>
        <xdr:cNvPr id="12817" name="グループ化 4">
          <a:extLst>
            <a:ext uri="{FF2B5EF4-FFF2-40B4-BE49-F238E27FC236}">
              <a16:creationId xmlns:a16="http://schemas.microsoft.com/office/drawing/2014/main" id="{378217D9-F71F-4A5F-8ACD-978427FEA4A4}"/>
            </a:ext>
          </a:extLst>
        </xdr:cNvPr>
        <xdr:cNvGrpSpPr>
          <a:grpSpLocks/>
        </xdr:cNvGrpSpPr>
      </xdr:nvGrpSpPr>
      <xdr:grpSpPr bwMode="auto">
        <a:xfrm>
          <a:off x="4114800" y="35242500"/>
          <a:ext cx="1371600" cy="409575"/>
          <a:chOff x="3981450" y="1019175"/>
          <a:chExt cx="1428750" cy="409575"/>
        </a:xfrm>
      </xdr:grpSpPr>
      <xdr:sp macro="" textlink="">
        <xdr:nvSpPr>
          <xdr:cNvPr id="12818" name="Rectangle 23">
            <a:extLst>
              <a:ext uri="{FF2B5EF4-FFF2-40B4-BE49-F238E27FC236}">
                <a16:creationId xmlns:a16="http://schemas.microsoft.com/office/drawing/2014/main" id="{C6D6B06B-503D-2173-E0E2-8C183835C95F}"/>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819" name="Rectangle 24">
            <a:extLst>
              <a:ext uri="{FF2B5EF4-FFF2-40B4-BE49-F238E27FC236}">
                <a16:creationId xmlns:a16="http://schemas.microsoft.com/office/drawing/2014/main" id="{84A39ED0-120D-C849-66C8-096F386A55B5}"/>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820" name="Rectangle 25">
            <a:extLst>
              <a:ext uri="{FF2B5EF4-FFF2-40B4-BE49-F238E27FC236}">
                <a16:creationId xmlns:a16="http://schemas.microsoft.com/office/drawing/2014/main" id="{327A6870-21C2-1A50-FE6F-3E2F0365E77B}"/>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821" name="Rectangle 26">
            <a:extLst>
              <a:ext uri="{FF2B5EF4-FFF2-40B4-BE49-F238E27FC236}">
                <a16:creationId xmlns:a16="http://schemas.microsoft.com/office/drawing/2014/main" id="{9020250F-3C5B-22A5-5E98-256D65DE08E8}"/>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822" name="Rectangle 27">
            <a:extLst>
              <a:ext uri="{FF2B5EF4-FFF2-40B4-BE49-F238E27FC236}">
                <a16:creationId xmlns:a16="http://schemas.microsoft.com/office/drawing/2014/main" id="{92F35297-02A5-414E-D45B-DC7971194B5D}"/>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154</xdr:row>
      <xdr:rowOff>0</xdr:rowOff>
    </xdr:from>
    <xdr:to>
      <xdr:col>10</xdr:col>
      <xdr:colOff>0</xdr:colOff>
      <xdr:row>156</xdr:row>
      <xdr:rowOff>0</xdr:rowOff>
    </xdr:to>
    <xdr:grpSp>
      <xdr:nvGrpSpPr>
        <xdr:cNvPr id="12823" name="グループ化 3">
          <a:extLst>
            <a:ext uri="{FF2B5EF4-FFF2-40B4-BE49-F238E27FC236}">
              <a16:creationId xmlns:a16="http://schemas.microsoft.com/office/drawing/2014/main" id="{5E1E8B95-9D17-49C4-BC8D-7A518159146D}"/>
            </a:ext>
          </a:extLst>
        </xdr:cNvPr>
        <xdr:cNvGrpSpPr>
          <a:grpSpLocks/>
        </xdr:cNvGrpSpPr>
      </xdr:nvGrpSpPr>
      <xdr:grpSpPr bwMode="auto">
        <a:xfrm>
          <a:off x="6172200" y="35242500"/>
          <a:ext cx="857250" cy="409575"/>
          <a:chOff x="6029325" y="1019175"/>
          <a:chExt cx="857250" cy="409575"/>
        </a:xfrm>
      </xdr:grpSpPr>
      <xdr:sp macro="" textlink="">
        <xdr:nvSpPr>
          <xdr:cNvPr id="12824" name="Rectangle 28">
            <a:extLst>
              <a:ext uri="{FF2B5EF4-FFF2-40B4-BE49-F238E27FC236}">
                <a16:creationId xmlns:a16="http://schemas.microsoft.com/office/drawing/2014/main" id="{F6176A5C-BF28-9F8E-7BDE-67D3194E944C}"/>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825" name="Rectangle 29">
            <a:extLst>
              <a:ext uri="{FF2B5EF4-FFF2-40B4-BE49-F238E27FC236}">
                <a16:creationId xmlns:a16="http://schemas.microsoft.com/office/drawing/2014/main" id="{B2284404-736F-6CDC-F57C-FFA1738B8052}"/>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826" name="Rectangle 29">
            <a:extLst>
              <a:ext uri="{FF2B5EF4-FFF2-40B4-BE49-F238E27FC236}">
                <a16:creationId xmlns:a16="http://schemas.microsoft.com/office/drawing/2014/main" id="{DBA2DD13-6A3B-D8BF-2AB5-2E20B4D7460B}"/>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154</xdr:row>
      <xdr:rowOff>0</xdr:rowOff>
    </xdr:from>
    <xdr:to>
      <xdr:col>8</xdr:col>
      <xdr:colOff>0</xdr:colOff>
      <xdr:row>156</xdr:row>
      <xdr:rowOff>0</xdr:rowOff>
    </xdr:to>
    <xdr:grpSp>
      <xdr:nvGrpSpPr>
        <xdr:cNvPr id="12827" name="グループ化 4">
          <a:extLst>
            <a:ext uri="{FF2B5EF4-FFF2-40B4-BE49-F238E27FC236}">
              <a16:creationId xmlns:a16="http://schemas.microsoft.com/office/drawing/2014/main" id="{B01DA952-0578-4365-9905-1BDE03652EEC}"/>
            </a:ext>
          </a:extLst>
        </xdr:cNvPr>
        <xdr:cNvGrpSpPr>
          <a:grpSpLocks/>
        </xdr:cNvGrpSpPr>
      </xdr:nvGrpSpPr>
      <xdr:grpSpPr bwMode="auto">
        <a:xfrm>
          <a:off x="4114800" y="35242500"/>
          <a:ext cx="1371600" cy="409575"/>
          <a:chOff x="3981450" y="1019175"/>
          <a:chExt cx="1428750" cy="409575"/>
        </a:xfrm>
      </xdr:grpSpPr>
      <xdr:sp macro="" textlink="">
        <xdr:nvSpPr>
          <xdr:cNvPr id="12828" name="Rectangle 23">
            <a:extLst>
              <a:ext uri="{FF2B5EF4-FFF2-40B4-BE49-F238E27FC236}">
                <a16:creationId xmlns:a16="http://schemas.microsoft.com/office/drawing/2014/main" id="{C3C51A1C-B634-E69D-EC92-5B45A7952F08}"/>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829" name="Rectangle 24">
            <a:extLst>
              <a:ext uri="{FF2B5EF4-FFF2-40B4-BE49-F238E27FC236}">
                <a16:creationId xmlns:a16="http://schemas.microsoft.com/office/drawing/2014/main" id="{0F3A2BDA-A1E5-2B11-FD91-398378676956}"/>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830" name="Rectangle 25">
            <a:extLst>
              <a:ext uri="{FF2B5EF4-FFF2-40B4-BE49-F238E27FC236}">
                <a16:creationId xmlns:a16="http://schemas.microsoft.com/office/drawing/2014/main" id="{0A3061D4-1440-0C54-CA28-E45B1AC80AD5}"/>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831" name="Rectangle 26">
            <a:extLst>
              <a:ext uri="{FF2B5EF4-FFF2-40B4-BE49-F238E27FC236}">
                <a16:creationId xmlns:a16="http://schemas.microsoft.com/office/drawing/2014/main" id="{8171AB5E-7272-BB88-9FC9-31836E86272E}"/>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832" name="Rectangle 27">
            <a:extLst>
              <a:ext uri="{FF2B5EF4-FFF2-40B4-BE49-F238E27FC236}">
                <a16:creationId xmlns:a16="http://schemas.microsoft.com/office/drawing/2014/main" id="{47C7A037-3CDE-F1F0-F0AB-6189B859558B}"/>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154</xdr:row>
      <xdr:rowOff>0</xdr:rowOff>
    </xdr:from>
    <xdr:to>
      <xdr:col>10</xdr:col>
      <xdr:colOff>0</xdr:colOff>
      <xdr:row>156</xdr:row>
      <xdr:rowOff>0</xdr:rowOff>
    </xdr:to>
    <xdr:grpSp>
      <xdr:nvGrpSpPr>
        <xdr:cNvPr id="12833" name="グループ化 3">
          <a:extLst>
            <a:ext uri="{FF2B5EF4-FFF2-40B4-BE49-F238E27FC236}">
              <a16:creationId xmlns:a16="http://schemas.microsoft.com/office/drawing/2014/main" id="{39C75B4E-9D4A-48FA-BF3E-54957D43D273}"/>
            </a:ext>
          </a:extLst>
        </xdr:cNvPr>
        <xdr:cNvGrpSpPr>
          <a:grpSpLocks/>
        </xdr:cNvGrpSpPr>
      </xdr:nvGrpSpPr>
      <xdr:grpSpPr bwMode="auto">
        <a:xfrm>
          <a:off x="6172200" y="35242500"/>
          <a:ext cx="857250" cy="409575"/>
          <a:chOff x="6029325" y="1019175"/>
          <a:chExt cx="857250" cy="409575"/>
        </a:xfrm>
      </xdr:grpSpPr>
      <xdr:sp macro="" textlink="">
        <xdr:nvSpPr>
          <xdr:cNvPr id="12834" name="Rectangle 28">
            <a:extLst>
              <a:ext uri="{FF2B5EF4-FFF2-40B4-BE49-F238E27FC236}">
                <a16:creationId xmlns:a16="http://schemas.microsoft.com/office/drawing/2014/main" id="{D7072E41-0F07-2766-6E1A-2E49421FAAA7}"/>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835" name="Rectangle 29">
            <a:extLst>
              <a:ext uri="{FF2B5EF4-FFF2-40B4-BE49-F238E27FC236}">
                <a16:creationId xmlns:a16="http://schemas.microsoft.com/office/drawing/2014/main" id="{57863E83-EB7F-D094-2044-F770BF133A4E}"/>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836" name="Rectangle 29">
            <a:extLst>
              <a:ext uri="{FF2B5EF4-FFF2-40B4-BE49-F238E27FC236}">
                <a16:creationId xmlns:a16="http://schemas.microsoft.com/office/drawing/2014/main" id="{4AD24D7C-7B64-CF61-DED6-5092AC7DF89A}"/>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154</xdr:row>
      <xdr:rowOff>0</xdr:rowOff>
    </xdr:from>
    <xdr:to>
      <xdr:col>8</xdr:col>
      <xdr:colOff>0</xdr:colOff>
      <xdr:row>156</xdr:row>
      <xdr:rowOff>0</xdr:rowOff>
    </xdr:to>
    <xdr:grpSp>
      <xdr:nvGrpSpPr>
        <xdr:cNvPr id="12837" name="グループ化 4">
          <a:extLst>
            <a:ext uri="{FF2B5EF4-FFF2-40B4-BE49-F238E27FC236}">
              <a16:creationId xmlns:a16="http://schemas.microsoft.com/office/drawing/2014/main" id="{7C4525CB-D89C-4793-8826-4602AFA1ADB9}"/>
            </a:ext>
          </a:extLst>
        </xdr:cNvPr>
        <xdr:cNvGrpSpPr>
          <a:grpSpLocks/>
        </xdr:cNvGrpSpPr>
      </xdr:nvGrpSpPr>
      <xdr:grpSpPr bwMode="auto">
        <a:xfrm>
          <a:off x="4114800" y="35242500"/>
          <a:ext cx="1371600" cy="409575"/>
          <a:chOff x="3981450" y="1019175"/>
          <a:chExt cx="1428750" cy="409575"/>
        </a:xfrm>
      </xdr:grpSpPr>
      <xdr:sp macro="" textlink="">
        <xdr:nvSpPr>
          <xdr:cNvPr id="12838" name="Rectangle 23">
            <a:extLst>
              <a:ext uri="{FF2B5EF4-FFF2-40B4-BE49-F238E27FC236}">
                <a16:creationId xmlns:a16="http://schemas.microsoft.com/office/drawing/2014/main" id="{7065BB4E-6352-1128-6C62-D543F565B5DA}"/>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839" name="Rectangle 24">
            <a:extLst>
              <a:ext uri="{FF2B5EF4-FFF2-40B4-BE49-F238E27FC236}">
                <a16:creationId xmlns:a16="http://schemas.microsoft.com/office/drawing/2014/main" id="{202A4143-8D14-B275-FEDE-E66D84B47F3D}"/>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840" name="Rectangle 25">
            <a:extLst>
              <a:ext uri="{FF2B5EF4-FFF2-40B4-BE49-F238E27FC236}">
                <a16:creationId xmlns:a16="http://schemas.microsoft.com/office/drawing/2014/main" id="{58874D08-D426-A4BF-7C8C-AC07D4C228E9}"/>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841" name="Rectangle 26">
            <a:extLst>
              <a:ext uri="{FF2B5EF4-FFF2-40B4-BE49-F238E27FC236}">
                <a16:creationId xmlns:a16="http://schemas.microsoft.com/office/drawing/2014/main" id="{21E04C1B-86FA-0A02-58EC-AD52F35C87FA}"/>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842" name="Rectangle 27">
            <a:extLst>
              <a:ext uri="{FF2B5EF4-FFF2-40B4-BE49-F238E27FC236}">
                <a16:creationId xmlns:a16="http://schemas.microsoft.com/office/drawing/2014/main" id="{ABBAD519-22CA-488F-F59D-1A3FDE380B0D}"/>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154</xdr:row>
      <xdr:rowOff>0</xdr:rowOff>
    </xdr:from>
    <xdr:to>
      <xdr:col>10</xdr:col>
      <xdr:colOff>0</xdr:colOff>
      <xdr:row>156</xdr:row>
      <xdr:rowOff>0</xdr:rowOff>
    </xdr:to>
    <xdr:grpSp>
      <xdr:nvGrpSpPr>
        <xdr:cNvPr id="12843" name="グループ化 3">
          <a:extLst>
            <a:ext uri="{FF2B5EF4-FFF2-40B4-BE49-F238E27FC236}">
              <a16:creationId xmlns:a16="http://schemas.microsoft.com/office/drawing/2014/main" id="{A503FAB3-EA91-455A-9699-78BEDF0D3532}"/>
            </a:ext>
          </a:extLst>
        </xdr:cNvPr>
        <xdr:cNvGrpSpPr>
          <a:grpSpLocks/>
        </xdr:cNvGrpSpPr>
      </xdr:nvGrpSpPr>
      <xdr:grpSpPr bwMode="auto">
        <a:xfrm>
          <a:off x="6172200" y="35242500"/>
          <a:ext cx="857250" cy="409575"/>
          <a:chOff x="6029325" y="1019175"/>
          <a:chExt cx="857250" cy="409575"/>
        </a:xfrm>
      </xdr:grpSpPr>
      <xdr:sp macro="" textlink="">
        <xdr:nvSpPr>
          <xdr:cNvPr id="12844" name="Rectangle 28">
            <a:extLst>
              <a:ext uri="{FF2B5EF4-FFF2-40B4-BE49-F238E27FC236}">
                <a16:creationId xmlns:a16="http://schemas.microsoft.com/office/drawing/2014/main" id="{698DF172-0F2F-EC0B-0AEE-00ABAF64E84C}"/>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845" name="Rectangle 29">
            <a:extLst>
              <a:ext uri="{FF2B5EF4-FFF2-40B4-BE49-F238E27FC236}">
                <a16:creationId xmlns:a16="http://schemas.microsoft.com/office/drawing/2014/main" id="{BB518B54-B532-FD4A-BC5B-227DB721F54A}"/>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846" name="Rectangle 29">
            <a:extLst>
              <a:ext uri="{FF2B5EF4-FFF2-40B4-BE49-F238E27FC236}">
                <a16:creationId xmlns:a16="http://schemas.microsoft.com/office/drawing/2014/main" id="{ED288E9A-4FA2-77A7-58C1-FB7ADD624F75}"/>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154</xdr:row>
      <xdr:rowOff>0</xdr:rowOff>
    </xdr:from>
    <xdr:to>
      <xdr:col>8</xdr:col>
      <xdr:colOff>0</xdr:colOff>
      <xdr:row>156</xdr:row>
      <xdr:rowOff>0</xdr:rowOff>
    </xdr:to>
    <xdr:grpSp>
      <xdr:nvGrpSpPr>
        <xdr:cNvPr id="12847" name="グループ化 4">
          <a:extLst>
            <a:ext uri="{FF2B5EF4-FFF2-40B4-BE49-F238E27FC236}">
              <a16:creationId xmlns:a16="http://schemas.microsoft.com/office/drawing/2014/main" id="{C73B2F76-99DF-497D-AF1A-F5786982E0BE}"/>
            </a:ext>
          </a:extLst>
        </xdr:cNvPr>
        <xdr:cNvGrpSpPr>
          <a:grpSpLocks/>
        </xdr:cNvGrpSpPr>
      </xdr:nvGrpSpPr>
      <xdr:grpSpPr bwMode="auto">
        <a:xfrm>
          <a:off x="4114800" y="35242500"/>
          <a:ext cx="1371600" cy="409575"/>
          <a:chOff x="3981450" y="1019175"/>
          <a:chExt cx="1428750" cy="409575"/>
        </a:xfrm>
      </xdr:grpSpPr>
      <xdr:sp macro="" textlink="">
        <xdr:nvSpPr>
          <xdr:cNvPr id="12848" name="Rectangle 23">
            <a:extLst>
              <a:ext uri="{FF2B5EF4-FFF2-40B4-BE49-F238E27FC236}">
                <a16:creationId xmlns:a16="http://schemas.microsoft.com/office/drawing/2014/main" id="{CF022793-4780-6F9B-7040-674EF5E412AB}"/>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849" name="Rectangle 24">
            <a:extLst>
              <a:ext uri="{FF2B5EF4-FFF2-40B4-BE49-F238E27FC236}">
                <a16:creationId xmlns:a16="http://schemas.microsoft.com/office/drawing/2014/main" id="{52C4D45F-6660-1D89-F1F7-70F57CF0002A}"/>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850" name="Rectangle 25">
            <a:extLst>
              <a:ext uri="{FF2B5EF4-FFF2-40B4-BE49-F238E27FC236}">
                <a16:creationId xmlns:a16="http://schemas.microsoft.com/office/drawing/2014/main" id="{BADF1816-B069-F519-287C-E6660CCC97B5}"/>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851" name="Rectangle 26">
            <a:extLst>
              <a:ext uri="{FF2B5EF4-FFF2-40B4-BE49-F238E27FC236}">
                <a16:creationId xmlns:a16="http://schemas.microsoft.com/office/drawing/2014/main" id="{14491E62-8028-71DC-9ADC-C398561E16D7}"/>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852" name="Rectangle 27">
            <a:extLst>
              <a:ext uri="{FF2B5EF4-FFF2-40B4-BE49-F238E27FC236}">
                <a16:creationId xmlns:a16="http://schemas.microsoft.com/office/drawing/2014/main" id="{54601E9F-8619-7F16-CC2F-802F99B09155}"/>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154</xdr:row>
      <xdr:rowOff>0</xdr:rowOff>
    </xdr:from>
    <xdr:to>
      <xdr:col>10</xdr:col>
      <xdr:colOff>0</xdr:colOff>
      <xdr:row>156</xdr:row>
      <xdr:rowOff>0</xdr:rowOff>
    </xdr:to>
    <xdr:grpSp>
      <xdr:nvGrpSpPr>
        <xdr:cNvPr id="12853" name="グループ化 3">
          <a:extLst>
            <a:ext uri="{FF2B5EF4-FFF2-40B4-BE49-F238E27FC236}">
              <a16:creationId xmlns:a16="http://schemas.microsoft.com/office/drawing/2014/main" id="{7FB87ABC-3A72-4A4A-A4B6-E824C027E5A7}"/>
            </a:ext>
          </a:extLst>
        </xdr:cNvPr>
        <xdr:cNvGrpSpPr>
          <a:grpSpLocks/>
        </xdr:cNvGrpSpPr>
      </xdr:nvGrpSpPr>
      <xdr:grpSpPr bwMode="auto">
        <a:xfrm>
          <a:off x="6172200" y="35242500"/>
          <a:ext cx="857250" cy="409575"/>
          <a:chOff x="6029325" y="1019175"/>
          <a:chExt cx="857250" cy="409575"/>
        </a:xfrm>
      </xdr:grpSpPr>
      <xdr:sp macro="" textlink="">
        <xdr:nvSpPr>
          <xdr:cNvPr id="12854" name="Rectangle 28">
            <a:extLst>
              <a:ext uri="{FF2B5EF4-FFF2-40B4-BE49-F238E27FC236}">
                <a16:creationId xmlns:a16="http://schemas.microsoft.com/office/drawing/2014/main" id="{F25F341D-1F92-21F9-831D-ED05BACCFD78}"/>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855" name="Rectangle 29">
            <a:extLst>
              <a:ext uri="{FF2B5EF4-FFF2-40B4-BE49-F238E27FC236}">
                <a16:creationId xmlns:a16="http://schemas.microsoft.com/office/drawing/2014/main" id="{E094F29D-294A-88CA-BB4A-80657079E449}"/>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856" name="Rectangle 29">
            <a:extLst>
              <a:ext uri="{FF2B5EF4-FFF2-40B4-BE49-F238E27FC236}">
                <a16:creationId xmlns:a16="http://schemas.microsoft.com/office/drawing/2014/main" id="{A0FB36C2-09CF-F46E-5B9F-2D3BFC1B1089}"/>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184</xdr:row>
      <xdr:rowOff>0</xdr:rowOff>
    </xdr:from>
    <xdr:to>
      <xdr:col>8</xdr:col>
      <xdr:colOff>0</xdr:colOff>
      <xdr:row>186</xdr:row>
      <xdr:rowOff>0</xdr:rowOff>
    </xdr:to>
    <xdr:grpSp>
      <xdr:nvGrpSpPr>
        <xdr:cNvPr id="13487" name="グループ化 4">
          <a:extLst>
            <a:ext uri="{FF2B5EF4-FFF2-40B4-BE49-F238E27FC236}">
              <a16:creationId xmlns:a16="http://schemas.microsoft.com/office/drawing/2014/main" id="{5B6C9B40-3D3E-426E-B123-A240697499AA}"/>
            </a:ext>
          </a:extLst>
        </xdr:cNvPr>
        <xdr:cNvGrpSpPr>
          <a:grpSpLocks/>
        </xdr:cNvGrpSpPr>
      </xdr:nvGrpSpPr>
      <xdr:grpSpPr bwMode="auto">
        <a:xfrm>
          <a:off x="4114800" y="42062400"/>
          <a:ext cx="1371600" cy="409575"/>
          <a:chOff x="3981450" y="1019175"/>
          <a:chExt cx="1428750" cy="409575"/>
        </a:xfrm>
      </xdr:grpSpPr>
      <xdr:sp macro="" textlink="">
        <xdr:nvSpPr>
          <xdr:cNvPr id="13488" name="Rectangle 23">
            <a:extLst>
              <a:ext uri="{FF2B5EF4-FFF2-40B4-BE49-F238E27FC236}">
                <a16:creationId xmlns:a16="http://schemas.microsoft.com/office/drawing/2014/main" id="{F428F4F3-329F-57EC-2940-C2A4FB19922B}"/>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489" name="Rectangle 24">
            <a:extLst>
              <a:ext uri="{FF2B5EF4-FFF2-40B4-BE49-F238E27FC236}">
                <a16:creationId xmlns:a16="http://schemas.microsoft.com/office/drawing/2014/main" id="{E5973597-484A-47F8-3203-CAC9BF389035}"/>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490" name="Rectangle 25">
            <a:extLst>
              <a:ext uri="{FF2B5EF4-FFF2-40B4-BE49-F238E27FC236}">
                <a16:creationId xmlns:a16="http://schemas.microsoft.com/office/drawing/2014/main" id="{E45E3CCC-B62F-335F-E950-9114E11EC203}"/>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491" name="Rectangle 26">
            <a:extLst>
              <a:ext uri="{FF2B5EF4-FFF2-40B4-BE49-F238E27FC236}">
                <a16:creationId xmlns:a16="http://schemas.microsoft.com/office/drawing/2014/main" id="{BC277A0E-EAE4-B4D4-4571-8A161A6F501B}"/>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492" name="Rectangle 27">
            <a:extLst>
              <a:ext uri="{FF2B5EF4-FFF2-40B4-BE49-F238E27FC236}">
                <a16:creationId xmlns:a16="http://schemas.microsoft.com/office/drawing/2014/main" id="{20F3FF89-E992-6689-7B1D-FF9048957EE5}"/>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184</xdr:row>
      <xdr:rowOff>0</xdr:rowOff>
    </xdr:from>
    <xdr:to>
      <xdr:col>10</xdr:col>
      <xdr:colOff>0</xdr:colOff>
      <xdr:row>186</xdr:row>
      <xdr:rowOff>0</xdr:rowOff>
    </xdr:to>
    <xdr:grpSp>
      <xdr:nvGrpSpPr>
        <xdr:cNvPr id="13493" name="グループ化 3">
          <a:extLst>
            <a:ext uri="{FF2B5EF4-FFF2-40B4-BE49-F238E27FC236}">
              <a16:creationId xmlns:a16="http://schemas.microsoft.com/office/drawing/2014/main" id="{90B4CF14-2532-445E-B125-24C26616F7C0}"/>
            </a:ext>
          </a:extLst>
        </xdr:cNvPr>
        <xdr:cNvGrpSpPr>
          <a:grpSpLocks/>
        </xdr:cNvGrpSpPr>
      </xdr:nvGrpSpPr>
      <xdr:grpSpPr bwMode="auto">
        <a:xfrm>
          <a:off x="6172200" y="42062400"/>
          <a:ext cx="857250" cy="409575"/>
          <a:chOff x="6029325" y="1019175"/>
          <a:chExt cx="857250" cy="409575"/>
        </a:xfrm>
      </xdr:grpSpPr>
      <xdr:sp macro="" textlink="">
        <xdr:nvSpPr>
          <xdr:cNvPr id="13494" name="Rectangle 28">
            <a:extLst>
              <a:ext uri="{FF2B5EF4-FFF2-40B4-BE49-F238E27FC236}">
                <a16:creationId xmlns:a16="http://schemas.microsoft.com/office/drawing/2014/main" id="{9F46E16F-E8DF-64B5-B76A-4F460B79B5ED}"/>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495" name="Rectangle 29">
            <a:extLst>
              <a:ext uri="{FF2B5EF4-FFF2-40B4-BE49-F238E27FC236}">
                <a16:creationId xmlns:a16="http://schemas.microsoft.com/office/drawing/2014/main" id="{8D850964-2B31-6F55-8A92-FD9C0E62334E}"/>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496" name="Rectangle 29">
            <a:extLst>
              <a:ext uri="{FF2B5EF4-FFF2-40B4-BE49-F238E27FC236}">
                <a16:creationId xmlns:a16="http://schemas.microsoft.com/office/drawing/2014/main" id="{307106A4-2352-854B-5B5F-7F77148138E7}"/>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184</xdr:row>
      <xdr:rowOff>0</xdr:rowOff>
    </xdr:from>
    <xdr:to>
      <xdr:col>8</xdr:col>
      <xdr:colOff>0</xdr:colOff>
      <xdr:row>186</xdr:row>
      <xdr:rowOff>0</xdr:rowOff>
    </xdr:to>
    <xdr:grpSp>
      <xdr:nvGrpSpPr>
        <xdr:cNvPr id="13497" name="グループ化 4">
          <a:extLst>
            <a:ext uri="{FF2B5EF4-FFF2-40B4-BE49-F238E27FC236}">
              <a16:creationId xmlns:a16="http://schemas.microsoft.com/office/drawing/2014/main" id="{624F90F0-7566-4331-9237-B1CBA793A1E3}"/>
            </a:ext>
          </a:extLst>
        </xdr:cNvPr>
        <xdr:cNvGrpSpPr>
          <a:grpSpLocks/>
        </xdr:cNvGrpSpPr>
      </xdr:nvGrpSpPr>
      <xdr:grpSpPr bwMode="auto">
        <a:xfrm>
          <a:off x="4114800" y="42062400"/>
          <a:ext cx="1371600" cy="409575"/>
          <a:chOff x="3981450" y="1019175"/>
          <a:chExt cx="1428750" cy="409575"/>
        </a:xfrm>
      </xdr:grpSpPr>
      <xdr:sp macro="" textlink="">
        <xdr:nvSpPr>
          <xdr:cNvPr id="13498" name="Rectangle 23">
            <a:extLst>
              <a:ext uri="{FF2B5EF4-FFF2-40B4-BE49-F238E27FC236}">
                <a16:creationId xmlns:a16="http://schemas.microsoft.com/office/drawing/2014/main" id="{E0842EB1-8D47-BF75-2003-6E790AF738FF}"/>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499" name="Rectangle 24">
            <a:extLst>
              <a:ext uri="{FF2B5EF4-FFF2-40B4-BE49-F238E27FC236}">
                <a16:creationId xmlns:a16="http://schemas.microsoft.com/office/drawing/2014/main" id="{16AF103E-A354-DB2C-BA4C-C89BA0440D97}"/>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500" name="Rectangle 25">
            <a:extLst>
              <a:ext uri="{FF2B5EF4-FFF2-40B4-BE49-F238E27FC236}">
                <a16:creationId xmlns:a16="http://schemas.microsoft.com/office/drawing/2014/main" id="{04AB4382-3D21-457C-E288-49B267B6A997}"/>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501" name="Rectangle 26">
            <a:extLst>
              <a:ext uri="{FF2B5EF4-FFF2-40B4-BE49-F238E27FC236}">
                <a16:creationId xmlns:a16="http://schemas.microsoft.com/office/drawing/2014/main" id="{DE82A810-27EB-3556-05D8-A67EC16F904D}"/>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502" name="Rectangle 27">
            <a:extLst>
              <a:ext uri="{FF2B5EF4-FFF2-40B4-BE49-F238E27FC236}">
                <a16:creationId xmlns:a16="http://schemas.microsoft.com/office/drawing/2014/main" id="{4306B6F8-24CB-494D-AE48-F99DF714AFE8}"/>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184</xdr:row>
      <xdr:rowOff>0</xdr:rowOff>
    </xdr:from>
    <xdr:to>
      <xdr:col>10</xdr:col>
      <xdr:colOff>0</xdr:colOff>
      <xdr:row>186</xdr:row>
      <xdr:rowOff>0</xdr:rowOff>
    </xdr:to>
    <xdr:grpSp>
      <xdr:nvGrpSpPr>
        <xdr:cNvPr id="13503" name="グループ化 3">
          <a:extLst>
            <a:ext uri="{FF2B5EF4-FFF2-40B4-BE49-F238E27FC236}">
              <a16:creationId xmlns:a16="http://schemas.microsoft.com/office/drawing/2014/main" id="{5F3B5DE9-A389-47F1-AD9C-B94822106B49}"/>
            </a:ext>
          </a:extLst>
        </xdr:cNvPr>
        <xdr:cNvGrpSpPr>
          <a:grpSpLocks/>
        </xdr:cNvGrpSpPr>
      </xdr:nvGrpSpPr>
      <xdr:grpSpPr bwMode="auto">
        <a:xfrm>
          <a:off x="6172200" y="42062400"/>
          <a:ext cx="857250" cy="409575"/>
          <a:chOff x="6029325" y="1019175"/>
          <a:chExt cx="857250" cy="409575"/>
        </a:xfrm>
      </xdr:grpSpPr>
      <xdr:sp macro="" textlink="">
        <xdr:nvSpPr>
          <xdr:cNvPr id="13504" name="Rectangle 28">
            <a:extLst>
              <a:ext uri="{FF2B5EF4-FFF2-40B4-BE49-F238E27FC236}">
                <a16:creationId xmlns:a16="http://schemas.microsoft.com/office/drawing/2014/main" id="{2C4EDB37-521C-3F0D-DB18-8FF12A41F8D5}"/>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505" name="Rectangle 29">
            <a:extLst>
              <a:ext uri="{FF2B5EF4-FFF2-40B4-BE49-F238E27FC236}">
                <a16:creationId xmlns:a16="http://schemas.microsoft.com/office/drawing/2014/main" id="{E8B9D0CD-AEBD-B015-9B92-8A20E1DC5072}"/>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506" name="Rectangle 29">
            <a:extLst>
              <a:ext uri="{FF2B5EF4-FFF2-40B4-BE49-F238E27FC236}">
                <a16:creationId xmlns:a16="http://schemas.microsoft.com/office/drawing/2014/main" id="{525B8182-54A1-BBD9-CDB0-30889E66CEAB}"/>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184</xdr:row>
      <xdr:rowOff>0</xdr:rowOff>
    </xdr:from>
    <xdr:to>
      <xdr:col>8</xdr:col>
      <xdr:colOff>0</xdr:colOff>
      <xdr:row>186</xdr:row>
      <xdr:rowOff>0</xdr:rowOff>
    </xdr:to>
    <xdr:grpSp>
      <xdr:nvGrpSpPr>
        <xdr:cNvPr id="13507" name="グループ化 4">
          <a:extLst>
            <a:ext uri="{FF2B5EF4-FFF2-40B4-BE49-F238E27FC236}">
              <a16:creationId xmlns:a16="http://schemas.microsoft.com/office/drawing/2014/main" id="{728B5BAB-AD2E-40AF-A535-789A1187D590}"/>
            </a:ext>
          </a:extLst>
        </xdr:cNvPr>
        <xdr:cNvGrpSpPr>
          <a:grpSpLocks/>
        </xdr:cNvGrpSpPr>
      </xdr:nvGrpSpPr>
      <xdr:grpSpPr bwMode="auto">
        <a:xfrm>
          <a:off x="4114800" y="42062400"/>
          <a:ext cx="1371600" cy="409575"/>
          <a:chOff x="3981450" y="1019175"/>
          <a:chExt cx="1428750" cy="409575"/>
        </a:xfrm>
      </xdr:grpSpPr>
      <xdr:sp macro="" textlink="">
        <xdr:nvSpPr>
          <xdr:cNvPr id="13508" name="Rectangle 23">
            <a:extLst>
              <a:ext uri="{FF2B5EF4-FFF2-40B4-BE49-F238E27FC236}">
                <a16:creationId xmlns:a16="http://schemas.microsoft.com/office/drawing/2014/main" id="{16AFC4B8-522C-2A1D-219E-973D42A669CE}"/>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509" name="Rectangle 24">
            <a:extLst>
              <a:ext uri="{FF2B5EF4-FFF2-40B4-BE49-F238E27FC236}">
                <a16:creationId xmlns:a16="http://schemas.microsoft.com/office/drawing/2014/main" id="{F3AC75C1-E8D4-2147-8A8F-BF4025D8373A}"/>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510" name="Rectangle 25">
            <a:extLst>
              <a:ext uri="{FF2B5EF4-FFF2-40B4-BE49-F238E27FC236}">
                <a16:creationId xmlns:a16="http://schemas.microsoft.com/office/drawing/2014/main" id="{9A8F761D-6810-53FC-18C2-68DC7B94267F}"/>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511" name="Rectangle 26">
            <a:extLst>
              <a:ext uri="{FF2B5EF4-FFF2-40B4-BE49-F238E27FC236}">
                <a16:creationId xmlns:a16="http://schemas.microsoft.com/office/drawing/2014/main" id="{A6D39359-4477-2AFA-F0AC-BFC39F932E2B}"/>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512" name="Rectangle 27">
            <a:extLst>
              <a:ext uri="{FF2B5EF4-FFF2-40B4-BE49-F238E27FC236}">
                <a16:creationId xmlns:a16="http://schemas.microsoft.com/office/drawing/2014/main" id="{1E864BBF-253E-F777-A854-0DED7070AEAB}"/>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184</xdr:row>
      <xdr:rowOff>0</xdr:rowOff>
    </xdr:from>
    <xdr:to>
      <xdr:col>10</xdr:col>
      <xdr:colOff>0</xdr:colOff>
      <xdr:row>186</xdr:row>
      <xdr:rowOff>0</xdr:rowOff>
    </xdr:to>
    <xdr:grpSp>
      <xdr:nvGrpSpPr>
        <xdr:cNvPr id="13513" name="グループ化 3">
          <a:extLst>
            <a:ext uri="{FF2B5EF4-FFF2-40B4-BE49-F238E27FC236}">
              <a16:creationId xmlns:a16="http://schemas.microsoft.com/office/drawing/2014/main" id="{5EA43B4A-0318-47EA-B630-89A009D78750}"/>
            </a:ext>
          </a:extLst>
        </xdr:cNvPr>
        <xdr:cNvGrpSpPr>
          <a:grpSpLocks/>
        </xdr:cNvGrpSpPr>
      </xdr:nvGrpSpPr>
      <xdr:grpSpPr bwMode="auto">
        <a:xfrm>
          <a:off x="6172200" y="42062400"/>
          <a:ext cx="857250" cy="409575"/>
          <a:chOff x="6029325" y="1019175"/>
          <a:chExt cx="857250" cy="409575"/>
        </a:xfrm>
      </xdr:grpSpPr>
      <xdr:sp macro="" textlink="">
        <xdr:nvSpPr>
          <xdr:cNvPr id="13514" name="Rectangle 28">
            <a:extLst>
              <a:ext uri="{FF2B5EF4-FFF2-40B4-BE49-F238E27FC236}">
                <a16:creationId xmlns:a16="http://schemas.microsoft.com/office/drawing/2014/main" id="{2439B7A2-C663-6C9A-9EC5-4C8DDAF216D4}"/>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515" name="Rectangle 29">
            <a:extLst>
              <a:ext uri="{FF2B5EF4-FFF2-40B4-BE49-F238E27FC236}">
                <a16:creationId xmlns:a16="http://schemas.microsoft.com/office/drawing/2014/main" id="{3D5DC610-4FA6-39F4-9CBB-ECA737A21C78}"/>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516" name="Rectangle 29">
            <a:extLst>
              <a:ext uri="{FF2B5EF4-FFF2-40B4-BE49-F238E27FC236}">
                <a16:creationId xmlns:a16="http://schemas.microsoft.com/office/drawing/2014/main" id="{43D6B9AE-CD04-97E6-78BD-E878BD5282F7}"/>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184</xdr:row>
      <xdr:rowOff>0</xdr:rowOff>
    </xdr:from>
    <xdr:to>
      <xdr:col>8</xdr:col>
      <xdr:colOff>0</xdr:colOff>
      <xdr:row>186</xdr:row>
      <xdr:rowOff>0</xdr:rowOff>
    </xdr:to>
    <xdr:grpSp>
      <xdr:nvGrpSpPr>
        <xdr:cNvPr id="13517" name="グループ化 4">
          <a:extLst>
            <a:ext uri="{FF2B5EF4-FFF2-40B4-BE49-F238E27FC236}">
              <a16:creationId xmlns:a16="http://schemas.microsoft.com/office/drawing/2014/main" id="{02A6F8FD-1F8B-4BA1-9026-62B85FF7A881}"/>
            </a:ext>
          </a:extLst>
        </xdr:cNvPr>
        <xdr:cNvGrpSpPr>
          <a:grpSpLocks/>
        </xdr:cNvGrpSpPr>
      </xdr:nvGrpSpPr>
      <xdr:grpSpPr bwMode="auto">
        <a:xfrm>
          <a:off x="4114800" y="42062400"/>
          <a:ext cx="1371600" cy="409575"/>
          <a:chOff x="3981450" y="1019175"/>
          <a:chExt cx="1428750" cy="409575"/>
        </a:xfrm>
      </xdr:grpSpPr>
      <xdr:sp macro="" textlink="">
        <xdr:nvSpPr>
          <xdr:cNvPr id="13518" name="Rectangle 23">
            <a:extLst>
              <a:ext uri="{FF2B5EF4-FFF2-40B4-BE49-F238E27FC236}">
                <a16:creationId xmlns:a16="http://schemas.microsoft.com/office/drawing/2014/main" id="{2569D1EC-1F06-238B-F480-E5865B503DB4}"/>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519" name="Rectangle 24">
            <a:extLst>
              <a:ext uri="{FF2B5EF4-FFF2-40B4-BE49-F238E27FC236}">
                <a16:creationId xmlns:a16="http://schemas.microsoft.com/office/drawing/2014/main" id="{E0D0A4B5-56B2-23F4-9BE4-9420F2583A7B}"/>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520" name="Rectangle 25">
            <a:extLst>
              <a:ext uri="{FF2B5EF4-FFF2-40B4-BE49-F238E27FC236}">
                <a16:creationId xmlns:a16="http://schemas.microsoft.com/office/drawing/2014/main" id="{FA543348-9782-B8AF-EE0D-1A721C4FEC7D}"/>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521" name="Rectangle 26">
            <a:extLst>
              <a:ext uri="{FF2B5EF4-FFF2-40B4-BE49-F238E27FC236}">
                <a16:creationId xmlns:a16="http://schemas.microsoft.com/office/drawing/2014/main" id="{7A9B44D7-FE92-9549-75D2-44705FDCF127}"/>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522" name="Rectangle 27">
            <a:extLst>
              <a:ext uri="{FF2B5EF4-FFF2-40B4-BE49-F238E27FC236}">
                <a16:creationId xmlns:a16="http://schemas.microsoft.com/office/drawing/2014/main" id="{141BA7C2-A8D4-EE8C-83AB-3ACE62CBAA5C}"/>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184</xdr:row>
      <xdr:rowOff>0</xdr:rowOff>
    </xdr:from>
    <xdr:to>
      <xdr:col>10</xdr:col>
      <xdr:colOff>0</xdr:colOff>
      <xdr:row>186</xdr:row>
      <xdr:rowOff>0</xdr:rowOff>
    </xdr:to>
    <xdr:grpSp>
      <xdr:nvGrpSpPr>
        <xdr:cNvPr id="13523" name="グループ化 3">
          <a:extLst>
            <a:ext uri="{FF2B5EF4-FFF2-40B4-BE49-F238E27FC236}">
              <a16:creationId xmlns:a16="http://schemas.microsoft.com/office/drawing/2014/main" id="{9509257F-0268-4073-8A8B-0384CEF12B58}"/>
            </a:ext>
          </a:extLst>
        </xdr:cNvPr>
        <xdr:cNvGrpSpPr>
          <a:grpSpLocks/>
        </xdr:cNvGrpSpPr>
      </xdr:nvGrpSpPr>
      <xdr:grpSpPr bwMode="auto">
        <a:xfrm>
          <a:off x="6172200" y="42062400"/>
          <a:ext cx="857250" cy="409575"/>
          <a:chOff x="6029325" y="1019175"/>
          <a:chExt cx="857250" cy="409575"/>
        </a:xfrm>
      </xdr:grpSpPr>
      <xdr:sp macro="" textlink="">
        <xdr:nvSpPr>
          <xdr:cNvPr id="13524" name="Rectangle 28">
            <a:extLst>
              <a:ext uri="{FF2B5EF4-FFF2-40B4-BE49-F238E27FC236}">
                <a16:creationId xmlns:a16="http://schemas.microsoft.com/office/drawing/2014/main" id="{FB02BD1E-B523-3F03-5C96-CA809B082D0B}"/>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525" name="Rectangle 29">
            <a:extLst>
              <a:ext uri="{FF2B5EF4-FFF2-40B4-BE49-F238E27FC236}">
                <a16:creationId xmlns:a16="http://schemas.microsoft.com/office/drawing/2014/main" id="{D8CA1FB5-69CE-34F3-B576-78F8BE4CBC02}"/>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526" name="Rectangle 29">
            <a:extLst>
              <a:ext uri="{FF2B5EF4-FFF2-40B4-BE49-F238E27FC236}">
                <a16:creationId xmlns:a16="http://schemas.microsoft.com/office/drawing/2014/main" id="{6DCD5B14-7F4A-A1DD-9612-C0DF271A97B5}"/>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184</xdr:row>
      <xdr:rowOff>0</xdr:rowOff>
    </xdr:from>
    <xdr:to>
      <xdr:col>8</xdr:col>
      <xdr:colOff>0</xdr:colOff>
      <xdr:row>186</xdr:row>
      <xdr:rowOff>0</xdr:rowOff>
    </xdr:to>
    <xdr:grpSp>
      <xdr:nvGrpSpPr>
        <xdr:cNvPr id="13527" name="グループ化 4">
          <a:extLst>
            <a:ext uri="{FF2B5EF4-FFF2-40B4-BE49-F238E27FC236}">
              <a16:creationId xmlns:a16="http://schemas.microsoft.com/office/drawing/2014/main" id="{1A604A03-00B4-4117-996C-A95F7A7C453B}"/>
            </a:ext>
          </a:extLst>
        </xdr:cNvPr>
        <xdr:cNvGrpSpPr>
          <a:grpSpLocks/>
        </xdr:cNvGrpSpPr>
      </xdr:nvGrpSpPr>
      <xdr:grpSpPr bwMode="auto">
        <a:xfrm>
          <a:off x="4114800" y="42062400"/>
          <a:ext cx="1371600" cy="409575"/>
          <a:chOff x="3981450" y="1019175"/>
          <a:chExt cx="1428750" cy="409575"/>
        </a:xfrm>
      </xdr:grpSpPr>
      <xdr:sp macro="" textlink="">
        <xdr:nvSpPr>
          <xdr:cNvPr id="13528" name="Rectangle 23">
            <a:extLst>
              <a:ext uri="{FF2B5EF4-FFF2-40B4-BE49-F238E27FC236}">
                <a16:creationId xmlns:a16="http://schemas.microsoft.com/office/drawing/2014/main" id="{DA2240A8-31E6-62EF-4ED1-902D2D8D8B19}"/>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529" name="Rectangle 24">
            <a:extLst>
              <a:ext uri="{FF2B5EF4-FFF2-40B4-BE49-F238E27FC236}">
                <a16:creationId xmlns:a16="http://schemas.microsoft.com/office/drawing/2014/main" id="{B6025AC3-F9F5-BC3B-4F9E-9DE335AD4D47}"/>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530" name="Rectangle 25">
            <a:extLst>
              <a:ext uri="{FF2B5EF4-FFF2-40B4-BE49-F238E27FC236}">
                <a16:creationId xmlns:a16="http://schemas.microsoft.com/office/drawing/2014/main" id="{D09FA670-6222-F9D5-001E-5F203D090D79}"/>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531" name="Rectangle 26">
            <a:extLst>
              <a:ext uri="{FF2B5EF4-FFF2-40B4-BE49-F238E27FC236}">
                <a16:creationId xmlns:a16="http://schemas.microsoft.com/office/drawing/2014/main" id="{BF6D3E24-0593-D03D-4FB6-2468D7F497E3}"/>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532" name="Rectangle 27">
            <a:extLst>
              <a:ext uri="{FF2B5EF4-FFF2-40B4-BE49-F238E27FC236}">
                <a16:creationId xmlns:a16="http://schemas.microsoft.com/office/drawing/2014/main" id="{0B55BDF4-AF2D-C8A3-5372-28655826706D}"/>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184</xdr:row>
      <xdr:rowOff>0</xdr:rowOff>
    </xdr:from>
    <xdr:to>
      <xdr:col>10</xdr:col>
      <xdr:colOff>0</xdr:colOff>
      <xdr:row>186</xdr:row>
      <xdr:rowOff>0</xdr:rowOff>
    </xdr:to>
    <xdr:grpSp>
      <xdr:nvGrpSpPr>
        <xdr:cNvPr id="13533" name="グループ化 3">
          <a:extLst>
            <a:ext uri="{FF2B5EF4-FFF2-40B4-BE49-F238E27FC236}">
              <a16:creationId xmlns:a16="http://schemas.microsoft.com/office/drawing/2014/main" id="{803CD840-3188-4332-86AD-8D94C821CFCE}"/>
            </a:ext>
          </a:extLst>
        </xdr:cNvPr>
        <xdr:cNvGrpSpPr>
          <a:grpSpLocks/>
        </xdr:cNvGrpSpPr>
      </xdr:nvGrpSpPr>
      <xdr:grpSpPr bwMode="auto">
        <a:xfrm>
          <a:off x="6172200" y="42062400"/>
          <a:ext cx="857250" cy="409575"/>
          <a:chOff x="6029325" y="1019175"/>
          <a:chExt cx="857250" cy="409575"/>
        </a:xfrm>
      </xdr:grpSpPr>
      <xdr:sp macro="" textlink="">
        <xdr:nvSpPr>
          <xdr:cNvPr id="13534" name="Rectangle 28">
            <a:extLst>
              <a:ext uri="{FF2B5EF4-FFF2-40B4-BE49-F238E27FC236}">
                <a16:creationId xmlns:a16="http://schemas.microsoft.com/office/drawing/2014/main" id="{6281B96F-3B7E-D970-862B-9F30E947494A}"/>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535" name="Rectangle 29">
            <a:extLst>
              <a:ext uri="{FF2B5EF4-FFF2-40B4-BE49-F238E27FC236}">
                <a16:creationId xmlns:a16="http://schemas.microsoft.com/office/drawing/2014/main" id="{B755DF71-3FEF-9544-6264-83D3E62753E7}"/>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536" name="Rectangle 29">
            <a:extLst>
              <a:ext uri="{FF2B5EF4-FFF2-40B4-BE49-F238E27FC236}">
                <a16:creationId xmlns:a16="http://schemas.microsoft.com/office/drawing/2014/main" id="{E8AA00AA-B95F-C9D1-1144-F3C65B3BA209}"/>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184</xdr:row>
      <xdr:rowOff>0</xdr:rowOff>
    </xdr:from>
    <xdr:to>
      <xdr:col>8</xdr:col>
      <xdr:colOff>0</xdr:colOff>
      <xdr:row>186</xdr:row>
      <xdr:rowOff>0</xdr:rowOff>
    </xdr:to>
    <xdr:grpSp>
      <xdr:nvGrpSpPr>
        <xdr:cNvPr id="13537" name="グループ化 4">
          <a:extLst>
            <a:ext uri="{FF2B5EF4-FFF2-40B4-BE49-F238E27FC236}">
              <a16:creationId xmlns:a16="http://schemas.microsoft.com/office/drawing/2014/main" id="{E1A50C48-07F6-4C0A-8A32-C88BF7D22AB2}"/>
            </a:ext>
          </a:extLst>
        </xdr:cNvPr>
        <xdr:cNvGrpSpPr>
          <a:grpSpLocks/>
        </xdr:cNvGrpSpPr>
      </xdr:nvGrpSpPr>
      <xdr:grpSpPr bwMode="auto">
        <a:xfrm>
          <a:off x="4114800" y="42062400"/>
          <a:ext cx="1371600" cy="409575"/>
          <a:chOff x="3981450" y="1019175"/>
          <a:chExt cx="1428750" cy="409575"/>
        </a:xfrm>
      </xdr:grpSpPr>
      <xdr:sp macro="" textlink="">
        <xdr:nvSpPr>
          <xdr:cNvPr id="13538" name="Rectangle 23">
            <a:extLst>
              <a:ext uri="{FF2B5EF4-FFF2-40B4-BE49-F238E27FC236}">
                <a16:creationId xmlns:a16="http://schemas.microsoft.com/office/drawing/2014/main" id="{BB769554-4EDE-1C20-9E3F-8A11204DC40F}"/>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539" name="Rectangle 24">
            <a:extLst>
              <a:ext uri="{FF2B5EF4-FFF2-40B4-BE49-F238E27FC236}">
                <a16:creationId xmlns:a16="http://schemas.microsoft.com/office/drawing/2014/main" id="{D5D9D221-553F-6D1C-DC35-A5C4BC70CFB5}"/>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540" name="Rectangle 25">
            <a:extLst>
              <a:ext uri="{FF2B5EF4-FFF2-40B4-BE49-F238E27FC236}">
                <a16:creationId xmlns:a16="http://schemas.microsoft.com/office/drawing/2014/main" id="{A70971F5-2F70-AD5B-01F0-D6149B7FD0B1}"/>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541" name="Rectangle 26">
            <a:extLst>
              <a:ext uri="{FF2B5EF4-FFF2-40B4-BE49-F238E27FC236}">
                <a16:creationId xmlns:a16="http://schemas.microsoft.com/office/drawing/2014/main" id="{36917688-4AC2-F88F-DFA8-2F6C76CA2815}"/>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542" name="Rectangle 27">
            <a:extLst>
              <a:ext uri="{FF2B5EF4-FFF2-40B4-BE49-F238E27FC236}">
                <a16:creationId xmlns:a16="http://schemas.microsoft.com/office/drawing/2014/main" id="{208F1E86-4904-E553-433B-DEC1B90272DF}"/>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184</xdr:row>
      <xdr:rowOff>0</xdr:rowOff>
    </xdr:from>
    <xdr:to>
      <xdr:col>10</xdr:col>
      <xdr:colOff>0</xdr:colOff>
      <xdr:row>186</xdr:row>
      <xdr:rowOff>0</xdr:rowOff>
    </xdr:to>
    <xdr:grpSp>
      <xdr:nvGrpSpPr>
        <xdr:cNvPr id="13543" name="グループ化 3">
          <a:extLst>
            <a:ext uri="{FF2B5EF4-FFF2-40B4-BE49-F238E27FC236}">
              <a16:creationId xmlns:a16="http://schemas.microsoft.com/office/drawing/2014/main" id="{977BC56D-B4D6-458C-97FA-ABB07098ABD5}"/>
            </a:ext>
          </a:extLst>
        </xdr:cNvPr>
        <xdr:cNvGrpSpPr>
          <a:grpSpLocks/>
        </xdr:cNvGrpSpPr>
      </xdr:nvGrpSpPr>
      <xdr:grpSpPr bwMode="auto">
        <a:xfrm>
          <a:off x="6172200" y="42062400"/>
          <a:ext cx="857250" cy="409575"/>
          <a:chOff x="6029325" y="1019175"/>
          <a:chExt cx="857250" cy="409575"/>
        </a:xfrm>
      </xdr:grpSpPr>
      <xdr:sp macro="" textlink="">
        <xdr:nvSpPr>
          <xdr:cNvPr id="13544" name="Rectangle 28">
            <a:extLst>
              <a:ext uri="{FF2B5EF4-FFF2-40B4-BE49-F238E27FC236}">
                <a16:creationId xmlns:a16="http://schemas.microsoft.com/office/drawing/2014/main" id="{A9DEC18E-D247-283C-4A24-5BE45803CB04}"/>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545" name="Rectangle 29">
            <a:extLst>
              <a:ext uri="{FF2B5EF4-FFF2-40B4-BE49-F238E27FC236}">
                <a16:creationId xmlns:a16="http://schemas.microsoft.com/office/drawing/2014/main" id="{75B29312-1B8E-C446-D693-85D50F563660}"/>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546" name="Rectangle 29">
            <a:extLst>
              <a:ext uri="{FF2B5EF4-FFF2-40B4-BE49-F238E27FC236}">
                <a16:creationId xmlns:a16="http://schemas.microsoft.com/office/drawing/2014/main" id="{5E00D8D8-B12F-3E1D-D794-6485C76CBB8F}"/>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184</xdr:row>
      <xdr:rowOff>0</xdr:rowOff>
    </xdr:from>
    <xdr:to>
      <xdr:col>8</xdr:col>
      <xdr:colOff>0</xdr:colOff>
      <xdr:row>186</xdr:row>
      <xdr:rowOff>0</xdr:rowOff>
    </xdr:to>
    <xdr:grpSp>
      <xdr:nvGrpSpPr>
        <xdr:cNvPr id="13547" name="グループ化 4">
          <a:extLst>
            <a:ext uri="{FF2B5EF4-FFF2-40B4-BE49-F238E27FC236}">
              <a16:creationId xmlns:a16="http://schemas.microsoft.com/office/drawing/2014/main" id="{F998B0A2-F162-4E96-A63F-206E06698D9E}"/>
            </a:ext>
          </a:extLst>
        </xdr:cNvPr>
        <xdr:cNvGrpSpPr>
          <a:grpSpLocks/>
        </xdr:cNvGrpSpPr>
      </xdr:nvGrpSpPr>
      <xdr:grpSpPr bwMode="auto">
        <a:xfrm>
          <a:off x="4114800" y="42062400"/>
          <a:ext cx="1371600" cy="409575"/>
          <a:chOff x="3981450" y="1019175"/>
          <a:chExt cx="1428750" cy="409575"/>
        </a:xfrm>
      </xdr:grpSpPr>
      <xdr:sp macro="" textlink="">
        <xdr:nvSpPr>
          <xdr:cNvPr id="13548" name="Rectangle 23">
            <a:extLst>
              <a:ext uri="{FF2B5EF4-FFF2-40B4-BE49-F238E27FC236}">
                <a16:creationId xmlns:a16="http://schemas.microsoft.com/office/drawing/2014/main" id="{5632B793-3270-38F2-649C-5A811DCE5316}"/>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549" name="Rectangle 24">
            <a:extLst>
              <a:ext uri="{FF2B5EF4-FFF2-40B4-BE49-F238E27FC236}">
                <a16:creationId xmlns:a16="http://schemas.microsoft.com/office/drawing/2014/main" id="{74970B33-4E19-E771-46C7-D0A3A34ED9AC}"/>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550" name="Rectangle 25">
            <a:extLst>
              <a:ext uri="{FF2B5EF4-FFF2-40B4-BE49-F238E27FC236}">
                <a16:creationId xmlns:a16="http://schemas.microsoft.com/office/drawing/2014/main" id="{1E548EA6-7103-D08D-32F5-A883ADB315E0}"/>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551" name="Rectangle 26">
            <a:extLst>
              <a:ext uri="{FF2B5EF4-FFF2-40B4-BE49-F238E27FC236}">
                <a16:creationId xmlns:a16="http://schemas.microsoft.com/office/drawing/2014/main" id="{93F86BFE-6748-E7CA-8BAD-307FD59E6194}"/>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552" name="Rectangle 27">
            <a:extLst>
              <a:ext uri="{FF2B5EF4-FFF2-40B4-BE49-F238E27FC236}">
                <a16:creationId xmlns:a16="http://schemas.microsoft.com/office/drawing/2014/main" id="{86013676-7300-548E-B26C-D85069DBBA36}"/>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184</xdr:row>
      <xdr:rowOff>0</xdr:rowOff>
    </xdr:from>
    <xdr:to>
      <xdr:col>10</xdr:col>
      <xdr:colOff>0</xdr:colOff>
      <xdr:row>186</xdr:row>
      <xdr:rowOff>0</xdr:rowOff>
    </xdr:to>
    <xdr:grpSp>
      <xdr:nvGrpSpPr>
        <xdr:cNvPr id="13553" name="グループ化 3">
          <a:extLst>
            <a:ext uri="{FF2B5EF4-FFF2-40B4-BE49-F238E27FC236}">
              <a16:creationId xmlns:a16="http://schemas.microsoft.com/office/drawing/2014/main" id="{0D6EB91B-CB49-49D8-8437-86DF15800D9C}"/>
            </a:ext>
          </a:extLst>
        </xdr:cNvPr>
        <xdr:cNvGrpSpPr>
          <a:grpSpLocks/>
        </xdr:cNvGrpSpPr>
      </xdr:nvGrpSpPr>
      <xdr:grpSpPr bwMode="auto">
        <a:xfrm>
          <a:off x="6172200" y="42062400"/>
          <a:ext cx="857250" cy="409575"/>
          <a:chOff x="6029325" y="1019175"/>
          <a:chExt cx="857250" cy="409575"/>
        </a:xfrm>
      </xdr:grpSpPr>
      <xdr:sp macro="" textlink="">
        <xdr:nvSpPr>
          <xdr:cNvPr id="13554" name="Rectangle 28">
            <a:extLst>
              <a:ext uri="{FF2B5EF4-FFF2-40B4-BE49-F238E27FC236}">
                <a16:creationId xmlns:a16="http://schemas.microsoft.com/office/drawing/2014/main" id="{2D61F8D7-1599-588E-7E07-F427C43637AB}"/>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555" name="Rectangle 29">
            <a:extLst>
              <a:ext uri="{FF2B5EF4-FFF2-40B4-BE49-F238E27FC236}">
                <a16:creationId xmlns:a16="http://schemas.microsoft.com/office/drawing/2014/main" id="{AEEB45E2-599B-0EB6-C685-C2C458054A17}"/>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556" name="Rectangle 29">
            <a:extLst>
              <a:ext uri="{FF2B5EF4-FFF2-40B4-BE49-F238E27FC236}">
                <a16:creationId xmlns:a16="http://schemas.microsoft.com/office/drawing/2014/main" id="{0A501755-2D96-DE0A-5419-78D6CCDE501D}"/>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184</xdr:row>
      <xdr:rowOff>0</xdr:rowOff>
    </xdr:from>
    <xdr:to>
      <xdr:col>8</xdr:col>
      <xdr:colOff>0</xdr:colOff>
      <xdr:row>186</xdr:row>
      <xdr:rowOff>0</xdr:rowOff>
    </xdr:to>
    <xdr:grpSp>
      <xdr:nvGrpSpPr>
        <xdr:cNvPr id="13557" name="グループ化 4">
          <a:extLst>
            <a:ext uri="{FF2B5EF4-FFF2-40B4-BE49-F238E27FC236}">
              <a16:creationId xmlns:a16="http://schemas.microsoft.com/office/drawing/2014/main" id="{1E964748-0789-4FE1-A6E4-FCD2BB708C73}"/>
            </a:ext>
          </a:extLst>
        </xdr:cNvPr>
        <xdr:cNvGrpSpPr>
          <a:grpSpLocks/>
        </xdr:cNvGrpSpPr>
      </xdr:nvGrpSpPr>
      <xdr:grpSpPr bwMode="auto">
        <a:xfrm>
          <a:off x="4114800" y="42062400"/>
          <a:ext cx="1371600" cy="409575"/>
          <a:chOff x="3981450" y="1019175"/>
          <a:chExt cx="1428750" cy="409575"/>
        </a:xfrm>
      </xdr:grpSpPr>
      <xdr:sp macro="" textlink="">
        <xdr:nvSpPr>
          <xdr:cNvPr id="13558" name="Rectangle 23">
            <a:extLst>
              <a:ext uri="{FF2B5EF4-FFF2-40B4-BE49-F238E27FC236}">
                <a16:creationId xmlns:a16="http://schemas.microsoft.com/office/drawing/2014/main" id="{62953DC2-BA05-AB36-3942-42A8A05B4083}"/>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559" name="Rectangle 24">
            <a:extLst>
              <a:ext uri="{FF2B5EF4-FFF2-40B4-BE49-F238E27FC236}">
                <a16:creationId xmlns:a16="http://schemas.microsoft.com/office/drawing/2014/main" id="{9543FDAB-4ACF-7CE9-AF30-33BD55FA0A7F}"/>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560" name="Rectangle 25">
            <a:extLst>
              <a:ext uri="{FF2B5EF4-FFF2-40B4-BE49-F238E27FC236}">
                <a16:creationId xmlns:a16="http://schemas.microsoft.com/office/drawing/2014/main" id="{6CDC9BB0-19E5-8FE7-2AB7-5035A147D64E}"/>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561" name="Rectangle 26">
            <a:extLst>
              <a:ext uri="{FF2B5EF4-FFF2-40B4-BE49-F238E27FC236}">
                <a16:creationId xmlns:a16="http://schemas.microsoft.com/office/drawing/2014/main" id="{3C0B6A2A-E107-2198-200C-5C8B638C8F73}"/>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562" name="Rectangle 27">
            <a:extLst>
              <a:ext uri="{FF2B5EF4-FFF2-40B4-BE49-F238E27FC236}">
                <a16:creationId xmlns:a16="http://schemas.microsoft.com/office/drawing/2014/main" id="{B8D28484-247E-49DD-6FE2-55D6733316BE}"/>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184</xdr:row>
      <xdr:rowOff>0</xdr:rowOff>
    </xdr:from>
    <xdr:to>
      <xdr:col>10</xdr:col>
      <xdr:colOff>0</xdr:colOff>
      <xdr:row>186</xdr:row>
      <xdr:rowOff>0</xdr:rowOff>
    </xdr:to>
    <xdr:grpSp>
      <xdr:nvGrpSpPr>
        <xdr:cNvPr id="13563" name="グループ化 3">
          <a:extLst>
            <a:ext uri="{FF2B5EF4-FFF2-40B4-BE49-F238E27FC236}">
              <a16:creationId xmlns:a16="http://schemas.microsoft.com/office/drawing/2014/main" id="{7D694DED-497E-46FE-884E-34C149741EB0}"/>
            </a:ext>
          </a:extLst>
        </xdr:cNvPr>
        <xdr:cNvGrpSpPr>
          <a:grpSpLocks/>
        </xdr:cNvGrpSpPr>
      </xdr:nvGrpSpPr>
      <xdr:grpSpPr bwMode="auto">
        <a:xfrm>
          <a:off x="6172200" y="42062400"/>
          <a:ext cx="857250" cy="409575"/>
          <a:chOff x="6029325" y="1019175"/>
          <a:chExt cx="857250" cy="409575"/>
        </a:xfrm>
      </xdr:grpSpPr>
      <xdr:sp macro="" textlink="">
        <xdr:nvSpPr>
          <xdr:cNvPr id="13564" name="Rectangle 28">
            <a:extLst>
              <a:ext uri="{FF2B5EF4-FFF2-40B4-BE49-F238E27FC236}">
                <a16:creationId xmlns:a16="http://schemas.microsoft.com/office/drawing/2014/main" id="{D7B31429-B4B6-E14C-B486-9F4CBAA19603}"/>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565" name="Rectangle 29">
            <a:extLst>
              <a:ext uri="{FF2B5EF4-FFF2-40B4-BE49-F238E27FC236}">
                <a16:creationId xmlns:a16="http://schemas.microsoft.com/office/drawing/2014/main" id="{FBC232FC-D395-2D2D-FF4D-427CBC253F12}"/>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566" name="Rectangle 29">
            <a:extLst>
              <a:ext uri="{FF2B5EF4-FFF2-40B4-BE49-F238E27FC236}">
                <a16:creationId xmlns:a16="http://schemas.microsoft.com/office/drawing/2014/main" id="{DA599685-EC2C-0F7A-BE31-48AA5817B8C7}"/>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184</xdr:row>
      <xdr:rowOff>0</xdr:rowOff>
    </xdr:from>
    <xdr:to>
      <xdr:col>8</xdr:col>
      <xdr:colOff>0</xdr:colOff>
      <xdr:row>186</xdr:row>
      <xdr:rowOff>0</xdr:rowOff>
    </xdr:to>
    <xdr:grpSp>
      <xdr:nvGrpSpPr>
        <xdr:cNvPr id="13567" name="グループ化 4">
          <a:extLst>
            <a:ext uri="{FF2B5EF4-FFF2-40B4-BE49-F238E27FC236}">
              <a16:creationId xmlns:a16="http://schemas.microsoft.com/office/drawing/2014/main" id="{6834E829-AC13-44D4-AFBC-5B586E6CE51E}"/>
            </a:ext>
          </a:extLst>
        </xdr:cNvPr>
        <xdr:cNvGrpSpPr>
          <a:grpSpLocks/>
        </xdr:cNvGrpSpPr>
      </xdr:nvGrpSpPr>
      <xdr:grpSpPr bwMode="auto">
        <a:xfrm>
          <a:off x="4114800" y="42062400"/>
          <a:ext cx="1371600" cy="409575"/>
          <a:chOff x="3981450" y="1019175"/>
          <a:chExt cx="1428750" cy="409575"/>
        </a:xfrm>
      </xdr:grpSpPr>
      <xdr:sp macro="" textlink="">
        <xdr:nvSpPr>
          <xdr:cNvPr id="13568" name="Rectangle 23">
            <a:extLst>
              <a:ext uri="{FF2B5EF4-FFF2-40B4-BE49-F238E27FC236}">
                <a16:creationId xmlns:a16="http://schemas.microsoft.com/office/drawing/2014/main" id="{3F21510F-7DA1-CA09-FAE5-56356EB76B8C}"/>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569" name="Rectangle 24">
            <a:extLst>
              <a:ext uri="{FF2B5EF4-FFF2-40B4-BE49-F238E27FC236}">
                <a16:creationId xmlns:a16="http://schemas.microsoft.com/office/drawing/2014/main" id="{7D03FCA1-52F4-64BC-70E0-4EACFA890D02}"/>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570" name="Rectangle 25">
            <a:extLst>
              <a:ext uri="{FF2B5EF4-FFF2-40B4-BE49-F238E27FC236}">
                <a16:creationId xmlns:a16="http://schemas.microsoft.com/office/drawing/2014/main" id="{651C548A-13C1-C148-D789-E0C1A106FA5B}"/>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571" name="Rectangle 26">
            <a:extLst>
              <a:ext uri="{FF2B5EF4-FFF2-40B4-BE49-F238E27FC236}">
                <a16:creationId xmlns:a16="http://schemas.microsoft.com/office/drawing/2014/main" id="{47CFB987-153F-DE41-93A5-10CD16695EC4}"/>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572" name="Rectangle 27">
            <a:extLst>
              <a:ext uri="{FF2B5EF4-FFF2-40B4-BE49-F238E27FC236}">
                <a16:creationId xmlns:a16="http://schemas.microsoft.com/office/drawing/2014/main" id="{CB6D6732-84E2-626F-6709-4481E9DB882C}"/>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184</xdr:row>
      <xdr:rowOff>0</xdr:rowOff>
    </xdr:from>
    <xdr:to>
      <xdr:col>10</xdr:col>
      <xdr:colOff>0</xdr:colOff>
      <xdr:row>186</xdr:row>
      <xdr:rowOff>0</xdr:rowOff>
    </xdr:to>
    <xdr:grpSp>
      <xdr:nvGrpSpPr>
        <xdr:cNvPr id="13573" name="グループ化 3">
          <a:extLst>
            <a:ext uri="{FF2B5EF4-FFF2-40B4-BE49-F238E27FC236}">
              <a16:creationId xmlns:a16="http://schemas.microsoft.com/office/drawing/2014/main" id="{33178273-6259-4F2B-B3F0-BC62A578F81F}"/>
            </a:ext>
          </a:extLst>
        </xdr:cNvPr>
        <xdr:cNvGrpSpPr>
          <a:grpSpLocks/>
        </xdr:cNvGrpSpPr>
      </xdr:nvGrpSpPr>
      <xdr:grpSpPr bwMode="auto">
        <a:xfrm>
          <a:off x="6172200" y="42062400"/>
          <a:ext cx="857250" cy="409575"/>
          <a:chOff x="6029325" y="1019175"/>
          <a:chExt cx="857250" cy="409575"/>
        </a:xfrm>
      </xdr:grpSpPr>
      <xdr:sp macro="" textlink="">
        <xdr:nvSpPr>
          <xdr:cNvPr id="13574" name="Rectangle 28">
            <a:extLst>
              <a:ext uri="{FF2B5EF4-FFF2-40B4-BE49-F238E27FC236}">
                <a16:creationId xmlns:a16="http://schemas.microsoft.com/office/drawing/2014/main" id="{03919A1A-1956-1552-47AC-61A356DD9BBE}"/>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575" name="Rectangle 29">
            <a:extLst>
              <a:ext uri="{FF2B5EF4-FFF2-40B4-BE49-F238E27FC236}">
                <a16:creationId xmlns:a16="http://schemas.microsoft.com/office/drawing/2014/main" id="{4A050C30-743A-9BC1-67E9-4793BC5A8F62}"/>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576" name="Rectangle 29">
            <a:extLst>
              <a:ext uri="{FF2B5EF4-FFF2-40B4-BE49-F238E27FC236}">
                <a16:creationId xmlns:a16="http://schemas.microsoft.com/office/drawing/2014/main" id="{E694F198-60E2-52FA-0A9A-2410756F06FD}"/>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184</xdr:row>
      <xdr:rowOff>0</xdr:rowOff>
    </xdr:from>
    <xdr:to>
      <xdr:col>8</xdr:col>
      <xdr:colOff>0</xdr:colOff>
      <xdr:row>186</xdr:row>
      <xdr:rowOff>0</xdr:rowOff>
    </xdr:to>
    <xdr:grpSp>
      <xdr:nvGrpSpPr>
        <xdr:cNvPr id="13577" name="グループ化 4">
          <a:extLst>
            <a:ext uri="{FF2B5EF4-FFF2-40B4-BE49-F238E27FC236}">
              <a16:creationId xmlns:a16="http://schemas.microsoft.com/office/drawing/2014/main" id="{7805D222-9F12-4015-9E1C-61A928896E85}"/>
            </a:ext>
          </a:extLst>
        </xdr:cNvPr>
        <xdr:cNvGrpSpPr>
          <a:grpSpLocks/>
        </xdr:cNvGrpSpPr>
      </xdr:nvGrpSpPr>
      <xdr:grpSpPr bwMode="auto">
        <a:xfrm>
          <a:off x="4114800" y="42062400"/>
          <a:ext cx="1371600" cy="409575"/>
          <a:chOff x="3981450" y="1019175"/>
          <a:chExt cx="1428750" cy="409575"/>
        </a:xfrm>
      </xdr:grpSpPr>
      <xdr:sp macro="" textlink="">
        <xdr:nvSpPr>
          <xdr:cNvPr id="13578" name="Rectangle 23">
            <a:extLst>
              <a:ext uri="{FF2B5EF4-FFF2-40B4-BE49-F238E27FC236}">
                <a16:creationId xmlns:a16="http://schemas.microsoft.com/office/drawing/2014/main" id="{5A44868C-D351-A214-8F90-A34323E2839E}"/>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579" name="Rectangle 24">
            <a:extLst>
              <a:ext uri="{FF2B5EF4-FFF2-40B4-BE49-F238E27FC236}">
                <a16:creationId xmlns:a16="http://schemas.microsoft.com/office/drawing/2014/main" id="{2DB3ED5A-343C-B8A2-0E82-E20D7B3C778C}"/>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580" name="Rectangle 25">
            <a:extLst>
              <a:ext uri="{FF2B5EF4-FFF2-40B4-BE49-F238E27FC236}">
                <a16:creationId xmlns:a16="http://schemas.microsoft.com/office/drawing/2014/main" id="{E8F99FD8-A300-1081-BE90-5627A7260EFF}"/>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581" name="Rectangle 26">
            <a:extLst>
              <a:ext uri="{FF2B5EF4-FFF2-40B4-BE49-F238E27FC236}">
                <a16:creationId xmlns:a16="http://schemas.microsoft.com/office/drawing/2014/main" id="{0CBE7B8B-EF81-8AD5-6EB7-FA5EE39ACA2D}"/>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582" name="Rectangle 27">
            <a:extLst>
              <a:ext uri="{FF2B5EF4-FFF2-40B4-BE49-F238E27FC236}">
                <a16:creationId xmlns:a16="http://schemas.microsoft.com/office/drawing/2014/main" id="{3CDECE02-E08B-0A36-2952-8BA10BBD0430}"/>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184</xdr:row>
      <xdr:rowOff>0</xdr:rowOff>
    </xdr:from>
    <xdr:to>
      <xdr:col>10</xdr:col>
      <xdr:colOff>0</xdr:colOff>
      <xdr:row>186</xdr:row>
      <xdr:rowOff>0</xdr:rowOff>
    </xdr:to>
    <xdr:grpSp>
      <xdr:nvGrpSpPr>
        <xdr:cNvPr id="13583" name="グループ化 3">
          <a:extLst>
            <a:ext uri="{FF2B5EF4-FFF2-40B4-BE49-F238E27FC236}">
              <a16:creationId xmlns:a16="http://schemas.microsoft.com/office/drawing/2014/main" id="{DF3523FE-17B5-4DDD-9147-3C3B5450CBD2}"/>
            </a:ext>
          </a:extLst>
        </xdr:cNvPr>
        <xdr:cNvGrpSpPr>
          <a:grpSpLocks/>
        </xdr:cNvGrpSpPr>
      </xdr:nvGrpSpPr>
      <xdr:grpSpPr bwMode="auto">
        <a:xfrm>
          <a:off x="6172200" y="42062400"/>
          <a:ext cx="857250" cy="409575"/>
          <a:chOff x="6029325" y="1019175"/>
          <a:chExt cx="857250" cy="409575"/>
        </a:xfrm>
      </xdr:grpSpPr>
      <xdr:sp macro="" textlink="">
        <xdr:nvSpPr>
          <xdr:cNvPr id="13584" name="Rectangle 28">
            <a:extLst>
              <a:ext uri="{FF2B5EF4-FFF2-40B4-BE49-F238E27FC236}">
                <a16:creationId xmlns:a16="http://schemas.microsoft.com/office/drawing/2014/main" id="{7B710E61-1267-E744-BC23-5B511D06C107}"/>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585" name="Rectangle 29">
            <a:extLst>
              <a:ext uri="{FF2B5EF4-FFF2-40B4-BE49-F238E27FC236}">
                <a16:creationId xmlns:a16="http://schemas.microsoft.com/office/drawing/2014/main" id="{3F67A4D1-B567-40D0-68DB-CD280CF2822C}"/>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586" name="Rectangle 29">
            <a:extLst>
              <a:ext uri="{FF2B5EF4-FFF2-40B4-BE49-F238E27FC236}">
                <a16:creationId xmlns:a16="http://schemas.microsoft.com/office/drawing/2014/main" id="{B51A65C9-027E-C5D4-BF01-18A8A00824D5}"/>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184</xdr:row>
      <xdr:rowOff>0</xdr:rowOff>
    </xdr:from>
    <xdr:to>
      <xdr:col>8</xdr:col>
      <xdr:colOff>0</xdr:colOff>
      <xdr:row>186</xdr:row>
      <xdr:rowOff>0</xdr:rowOff>
    </xdr:to>
    <xdr:grpSp>
      <xdr:nvGrpSpPr>
        <xdr:cNvPr id="13587" name="グループ化 4">
          <a:extLst>
            <a:ext uri="{FF2B5EF4-FFF2-40B4-BE49-F238E27FC236}">
              <a16:creationId xmlns:a16="http://schemas.microsoft.com/office/drawing/2014/main" id="{1DDEAA97-6F68-43D7-94C2-28A0801880E6}"/>
            </a:ext>
          </a:extLst>
        </xdr:cNvPr>
        <xdr:cNvGrpSpPr>
          <a:grpSpLocks/>
        </xdr:cNvGrpSpPr>
      </xdr:nvGrpSpPr>
      <xdr:grpSpPr bwMode="auto">
        <a:xfrm>
          <a:off x="4114800" y="42062400"/>
          <a:ext cx="1371600" cy="409575"/>
          <a:chOff x="3981450" y="1019175"/>
          <a:chExt cx="1428750" cy="409575"/>
        </a:xfrm>
      </xdr:grpSpPr>
      <xdr:sp macro="" textlink="">
        <xdr:nvSpPr>
          <xdr:cNvPr id="13588" name="Rectangle 23">
            <a:extLst>
              <a:ext uri="{FF2B5EF4-FFF2-40B4-BE49-F238E27FC236}">
                <a16:creationId xmlns:a16="http://schemas.microsoft.com/office/drawing/2014/main" id="{C40BF051-7851-8592-094A-8A357B2D5ABE}"/>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589" name="Rectangle 24">
            <a:extLst>
              <a:ext uri="{FF2B5EF4-FFF2-40B4-BE49-F238E27FC236}">
                <a16:creationId xmlns:a16="http://schemas.microsoft.com/office/drawing/2014/main" id="{82E70C65-082B-BF45-7C46-8F392DB01CFC}"/>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590" name="Rectangle 25">
            <a:extLst>
              <a:ext uri="{FF2B5EF4-FFF2-40B4-BE49-F238E27FC236}">
                <a16:creationId xmlns:a16="http://schemas.microsoft.com/office/drawing/2014/main" id="{934E67F7-4715-D21F-1EE5-62A293271A3F}"/>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591" name="Rectangle 26">
            <a:extLst>
              <a:ext uri="{FF2B5EF4-FFF2-40B4-BE49-F238E27FC236}">
                <a16:creationId xmlns:a16="http://schemas.microsoft.com/office/drawing/2014/main" id="{FCD2AACB-50FE-AE02-BA0C-DF3532D858C9}"/>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592" name="Rectangle 27">
            <a:extLst>
              <a:ext uri="{FF2B5EF4-FFF2-40B4-BE49-F238E27FC236}">
                <a16:creationId xmlns:a16="http://schemas.microsoft.com/office/drawing/2014/main" id="{68F888A1-A82C-2BD6-1AF6-9A232A318EB4}"/>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184</xdr:row>
      <xdr:rowOff>0</xdr:rowOff>
    </xdr:from>
    <xdr:to>
      <xdr:col>10</xdr:col>
      <xdr:colOff>0</xdr:colOff>
      <xdr:row>186</xdr:row>
      <xdr:rowOff>0</xdr:rowOff>
    </xdr:to>
    <xdr:grpSp>
      <xdr:nvGrpSpPr>
        <xdr:cNvPr id="13593" name="グループ化 3">
          <a:extLst>
            <a:ext uri="{FF2B5EF4-FFF2-40B4-BE49-F238E27FC236}">
              <a16:creationId xmlns:a16="http://schemas.microsoft.com/office/drawing/2014/main" id="{0C2D3E06-ED46-411B-BC34-7B3960A75AB9}"/>
            </a:ext>
          </a:extLst>
        </xdr:cNvPr>
        <xdr:cNvGrpSpPr>
          <a:grpSpLocks/>
        </xdr:cNvGrpSpPr>
      </xdr:nvGrpSpPr>
      <xdr:grpSpPr bwMode="auto">
        <a:xfrm>
          <a:off x="6172200" y="42062400"/>
          <a:ext cx="857250" cy="409575"/>
          <a:chOff x="6029325" y="1019175"/>
          <a:chExt cx="857250" cy="409575"/>
        </a:xfrm>
      </xdr:grpSpPr>
      <xdr:sp macro="" textlink="">
        <xdr:nvSpPr>
          <xdr:cNvPr id="13594" name="Rectangle 28">
            <a:extLst>
              <a:ext uri="{FF2B5EF4-FFF2-40B4-BE49-F238E27FC236}">
                <a16:creationId xmlns:a16="http://schemas.microsoft.com/office/drawing/2014/main" id="{166D8E03-85B4-FC96-97EC-FC3DF033D6E3}"/>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595" name="Rectangle 29">
            <a:extLst>
              <a:ext uri="{FF2B5EF4-FFF2-40B4-BE49-F238E27FC236}">
                <a16:creationId xmlns:a16="http://schemas.microsoft.com/office/drawing/2014/main" id="{EDF2C91A-DFAE-8334-29C5-93C53EF824EB}"/>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596" name="Rectangle 29">
            <a:extLst>
              <a:ext uri="{FF2B5EF4-FFF2-40B4-BE49-F238E27FC236}">
                <a16:creationId xmlns:a16="http://schemas.microsoft.com/office/drawing/2014/main" id="{3AD6AE33-ECB1-3C40-345C-755885B60BA7}"/>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184</xdr:row>
      <xdr:rowOff>0</xdr:rowOff>
    </xdr:from>
    <xdr:to>
      <xdr:col>8</xdr:col>
      <xdr:colOff>0</xdr:colOff>
      <xdr:row>186</xdr:row>
      <xdr:rowOff>0</xdr:rowOff>
    </xdr:to>
    <xdr:grpSp>
      <xdr:nvGrpSpPr>
        <xdr:cNvPr id="13597" name="グループ化 4">
          <a:extLst>
            <a:ext uri="{FF2B5EF4-FFF2-40B4-BE49-F238E27FC236}">
              <a16:creationId xmlns:a16="http://schemas.microsoft.com/office/drawing/2014/main" id="{8CF5DB93-F194-4AC9-9F9C-CB5791A38907}"/>
            </a:ext>
          </a:extLst>
        </xdr:cNvPr>
        <xdr:cNvGrpSpPr>
          <a:grpSpLocks/>
        </xdr:cNvGrpSpPr>
      </xdr:nvGrpSpPr>
      <xdr:grpSpPr bwMode="auto">
        <a:xfrm>
          <a:off x="4114800" y="42062400"/>
          <a:ext cx="1371600" cy="409575"/>
          <a:chOff x="3981450" y="1019175"/>
          <a:chExt cx="1428750" cy="409575"/>
        </a:xfrm>
      </xdr:grpSpPr>
      <xdr:sp macro="" textlink="">
        <xdr:nvSpPr>
          <xdr:cNvPr id="13598" name="Rectangle 23">
            <a:extLst>
              <a:ext uri="{FF2B5EF4-FFF2-40B4-BE49-F238E27FC236}">
                <a16:creationId xmlns:a16="http://schemas.microsoft.com/office/drawing/2014/main" id="{16FF22F9-8C64-1522-E913-0B44CC022C7D}"/>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599" name="Rectangle 24">
            <a:extLst>
              <a:ext uri="{FF2B5EF4-FFF2-40B4-BE49-F238E27FC236}">
                <a16:creationId xmlns:a16="http://schemas.microsoft.com/office/drawing/2014/main" id="{BDF63F96-90BE-938B-7365-98B351749EB1}"/>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600" name="Rectangle 25">
            <a:extLst>
              <a:ext uri="{FF2B5EF4-FFF2-40B4-BE49-F238E27FC236}">
                <a16:creationId xmlns:a16="http://schemas.microsoft.com/office/drawing/2014/main" id="{7344B408-2C15-D208-7D5C-EFFA0AD0D8ED}"/>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601" name="Rectangle 26">
            <a:extLst>
              <a:ext uri="{FF2B5EF4-FFF2-40B4-BE49-F238E27FC236}">
                <a16:creationId xmlns:a16="http://schemas.microsoft.com/office/drawing/2014/main" id="{2CB83B8C-C1BF-7E36-AEB4-C07C68A83C14}"/>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602" name="Rectangle 27">
            <a:extLst>
              <a:ext uri="{FF2B5EF4-FFF2-40B4-BE49-F238E27FC236}">
                <a16:creationId xmlns:a16="http://schemas.microsoft.com/office/drawing/2014/main" id="{DFFD624C-C3E4-C21F-CBC4-A8212E4D5A86}"/>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184</xdr:row>
      <xdr:rowOff>0</xdr:rowOff>
    </xdr:from>
    <xdr:to>
      <xdr:col>10</xdr:col>
      <xdr:colOff>0</xdr:colOff>
      <xdr:row>186</xdr:row>
      <xdr:rowOff>0</xdr:rowOff>
    </xdr:to>
    <xdr:grpSp>
      <xdr:nvGrpSpPr>
        <xdr:cNvPr id="13603" name="グループ化 3">
          <a:extLst>
            <a:ext uri="{FF2B5EF4-FFF2-40B4-BE49-F238E27FC236}">
              <a16:creationId xmlns:a16="http://schemas.microsoft.com/office/drawing/2014/main" id="{004F3E4B-7A96-4BE6-8567-5105D10F7EEB}"/>
            </a:ext>
          </a:extLst>
        </xdr:cNvPr>
        <xdr:cNvGrpSpPr>
          <a:grpSpLocks/>
        </xdr:cNvGrpSpPr>
      </xdr:nvGrpSpPr>
      <xdr:grpSpPr bwMode="auto">
        <a:xfrm>
          <a:off x="6172200" y="42062400"/>
          <a:ext cx="857250" cy="409575"/>
          <a:chOff x="6029325" y="1019175"/>
          <a:chExt cx="857250" cy="409575"/>
        </a:xfrm>
      </xdr:grpSpPr>
      <xdr:sp macro="" textlink="">
        <xdr:nvSpPr>
          <xdr:cNvPr id="13604" name="Rectangle 28">
            <a:extLst>
              <a:ext uri="{FF2B5EF4-FFF2-40B4-BE49-F238E27FC236}">
                <a16:creationId xmlns:a16="http://schemas.microsoft.com/office/drawing/2014/main" id="{B36CC381-16D4-B689-61D3-B22DB59B2E58}"/>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605" name="Rectangle 29">
            <a:extLst>
              <a:ext uri="{FF2B5EF4-FFF2-40B4-BE49-F238E27FC236}">
                <a16:creationId xmlns:a16="http://schemas.microsoft.com/office/drawing/2014/main" id="{48FB6D77-E87A-ACC8-23B4-BB0836DEC9CC}"/>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606" name="Rectangle 29">
            <a:extLst>
              <a:ext uri="{FF2B5EF4-FFF2-40B4-BE49-F238E27FC236}">
                <a16:creationId xmlns:a16="http://schemas.microsoft.com/office/drawing/2014/main" id="{5F442D74-6C45-D54A-0F3E-2F709CE02A7A}"/>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184</xdr:row>
      <xdr:rowOff>0</xdr:rowOff>
    </xdr:from>
    <xdr:to>
      <xdr:col>8</xdr:col>
      <xdr:colOff>0</xdr:colOff>
      <xdr:row>186</xdr:row>
      <xdr:rowOff>0</xdr:rowOff>
    </xdr:to>
    <xdr:grpSp>
      <xdr:nvGrpSpPr>
        <xdr:cNvPr id="13607" name="グループ化 4">
          <a:extLst>
            <a:ext uri="{FF2B5EF4-FFF2-40B4-BE49-F238E27FC236}">
              <a16:creationId xmlns:a16="http://schemas.microsoft.com/office/drawing/2014/main" id="{327665E9-0B36-4B4E-861C-540A8F00E3DE}"/>
            </a:ext>
          </a:extLst>
        </xdr:cNvPr>
        <xdr:cNvGrpSpPr>
          <a:grpSpLocks/>
        </xdr:cNvGrpSpPr>
      </xdr:nvGrpSpPr>
      <xdr:grpSpPr bwMode="auto">
        <a:xfrm>
          <a:off x="4114800" y="42062400"/>
          <a:ext cx="1371600" cy="409575"/>
          <a:chOff x="3981450" y="1019175"/>
          <a:chExt cx="1428750" cy="409575"/>
        </a:xfrm>
      </xdr:grpSpPr>
      <xdr:sp macro="" textlink="">
        <xdr:nvSpPr>
          <xdr:cNvPr id="13608" name="Rectangle 23">
            <a:extLst>
              <a:ext uri="{FF2B5EF4-FFF2-40B4-BE49-F238E27FC236}">
                <a16:creationId xmlns:a16="http://schemas.microsoft.com/office/drawing/2014/main" id="{D60AEBA9-38C4-BEF2-013D-51576F838FCA}"/>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609" name="Rectangle 24">
            <a:extLst>
              <a:ext uri="{FF2B5EF4-FFF2-40B4-BE49-F238E27FC236}">
                <a16:creationId xmlns:a16="http://schemas.microsoft.com/office/drawing/2014/main" id="{D40B1B11-C73E-FEBA-D9E0-67C7DE5AA1D1}"/>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610" name="Rectangle 25">
            <a:extLst>
              <a:ext uri="{FF2B5EF4-FFF2-40B4-BE49-F238E27FC236}">
                <a16:creationId xmlns:a16="http://schemas.microsoft.com/office/drawing/2014/main" id="{F7B827F7-457A-8CD1-CCEB-795737D6CB27}"/>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611" name="Rectangle 26">
            <a:extLst>
              <a:ext uri="{FF2B5EF4-FFF2-40B4-BE49-F238E27FC236}">
                <a16:creationId xmlns:a16="http://schemas.microsoft.com/office/drawing/2014/main" id="{1594A0C5-222E-2165-96E8-F693DFD2A93E}"/>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612" name="Rectangle 27">
            <a:extLst>
              <a:ext uri="{FF2B5EF4-FFF2-40B4-BE49-F238E27FC236}">
                <a16:creationId xmlns:a16="http://schemas.microsoft.com/office/drawing/2014/main" id="{F7F5CF03-0FB9-B491-8B09-E510319B2EAD}"/>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184</xdr:row>
      <xdr:rowOff>0</xdr:rowOff>
    </xdr:from>
    <xdr:to>
      <xdr:col>10</xdr:col>
      <xdr:colOff>0</xdr:colOff>
      <xdr:row>186</xdr:row>
      <xdr:rowOff>0</xdr:rowOff>
    </xdr:to>
    <xdr:grpSp>
      <xdr:nvGrpSpPr>
        <xdr:cNvPr id="13613" name="グループ化 3">
          <a:extLst>
            <a:ext uri="{FF2B5EF4-FFF2-40B4-BE49-F238E27FC236}">
              <a16:creationId xmlns:a16="http://schemas.microsoft.com/office/drawing/2014/main" id="{7D22FEFB-71AD-4F1C-98F5-6063850B967D}"/>
            </a:ext>
          </a:extLst>
        </xdr:cNvPr>
        <xdr:cNvGrpSpPr>
          <a:grpSpLocks/>
        </xdr:cNvGrpSpPr>
      </xdr:nvGrpSpPr>
      <xdr:grpSpPr bwMode="auto">
        <a:xfrm>
          <a:off x="6172200" y="42062400"/>
          <a:ext cx="857250" cy="409575"/>
          <a:chOff x="6029325" y="1019175"/>
          <a:chExt cx="857250" cy="409575"/>
        </a:xfrm>
      </xdr:grpSpPr>
      <xdr:sp macro="" textlink="">
        <xdr:nvSpPr>
          <xdr:cNvPr id="13614" name="Rectangle 28">
            <a:extLst>
              <a:ext uri="{FF2B5EF4-FFF2-40B4-BE49-F238E27FC236}">
                <a16:creationId xmlns:a16="http://schemas.microsoft.com/office/drawing/2014/main" id="{CE10DBAC-B7DB-987D-C388-CCC5F7461221}"/>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615" name="Rectangle 29">
            <a:extLst>
              <a:ext uri="{FF2B5EF4-FFF2-40B4-BE49-F238E27FC236}">
                <a16:creationId xmlns:a16="http://schemas.microsoft.com/office/drawing/2014/main" id="{B44AAEBF-75B5-4813-BC1A-6C82E5F5A3F5}"/>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616" name="Rectangle 29">
            <a:extLst>
              <a:ext uri="{FF2B5EF4-FFF2-40B4-BE49-F238E27FC236}">
                <a16:creationId xmlns:a16="http://schemas.microsoft.com/office/drawing/2014/main" id="{FD047376-AB25-52BE-06A5-4ECCAEE52707}"/>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184</xdr:row>
      <xdr:rowOff>0</xdr:rowOff>
    </xdr:from>
    <xdr:to>
      <xdr:col>8</xdr:col>
      <xdr:colOff>0</xdr:colOff>
      <xdr:row>186</xdr:row>
      <xdr:rowOff>0</xdr:rowOff>
    </xdr:to>
    <xdr:grpSp>
      <xdr:nvGrpSpPr>
        <xdr:cNvPr id="13617" name="グループ化 4">
          <a:extLst>
            <a:ext uri="{FF2B5EF4-FFF2-40B4-BE49-F238E27FC236}">
              <a16:creationId xmlns:a16="http://schemas.microsoft.com/office/drawing/2014/main" id="{74BFCFE0-9FE7-407F-BFB7-A5CFCC3C8EF0}"/>
            </a:ext>
          </a:extLst>
        </xdr:cNvPr>
        <xdr:cNvGrpSpPr>
          <a:grpSpLocks/>
        </xdr:cNvGrpSpPr>
      </xdr:nvGrpSpPr>
      <xdr:grpSpPr bwMode="auto">
        <a:xfrm>
          <a:off x="4114800" y="42062400"/>
          <a:ext cx="1371600" cy="409575"/>
          <a:chOff x="3981450" y="1019175"/>
          <a:chExt cx="1428750" cy="409575"/>
        </a:xfrm>
      </xdr:grpSpPr>
      <xdr:sp macro="" textlink="">
        <xdr:nvSpPr>
          <xdr:cNvPr id="13618" name="Rectangle 23">
            <a:extLst>
              <a:ext uri="{FF2B5EF4-FFF2-40B4-BE49-F238E27FC236}">
                <a16:creationId xmlns:a16="http://schemas.microsoft.com/office/drawing/2014/main" id="{4BBAEBE1-63C2-E8BC-25FE-905FA3B161A1}"/>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619" name="Rectangle 24">
            <a:extLst>
              <a:ext uri="{FF2B5EF4-FFF2-40B4-BE49-F238E27FC236}">
                <a16:creationId xmlns:a16="http://schemas.microsoft.com/office/drawing/2014/main" id="{D7968A2B-A506-92AA-CA85-E0FC77D119DB}"/>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620" name="Rectangle 25">
            <a:extLst>
              <a:ext uri="{FF2B5EF4-FFF2-40B4-BE49-F238E27FC236}">
                <a16:creationId xmlns:a16="http://schemas.microsoft.com/office/drawing/2014/main" id="{11B2CDC7-4D36-5A5B-3A74-A1AD9BB163FE}"/>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621" name="Rectangle 26">
            <a:extLst>
              <a:ext uri="{FF2B5EF4-FFF2-40B4-BE49-F238E27FC236}">
                <a16:creationId xmlns:a16="http://schemas.microsoft.com/office/drawing/2014/main" id="{BFA77B5B-DE6D-207D-78A0-4A50305913BA}"/>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622" name="Rectangle 27">
            <a:extLst>
              <a:ext uri="{FF2B5EF4-FFF2-40B4-BE49-F238E27FC236}">
                <a16:creationId xmlns:a16="http://schemas.microsoft.com/office/drawing/2014/main" id="{262B1113-46ED-E117-778D-69262A4D5862}"/>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184</xdr:row>
      <xdr:rowOff>0</xdr:rowOff>
    </xdr:from>
    <xdr:to>
      <xdr:col>10</xdr:col>
      <xdr:colOff>0</xdr:colOff>
      <xdr:row>186</xdr:row>
      <xdr:rowOff>0</xdr:rowOff>
    </xdr:to>
    <xdr:grpSp>
      <xdr:nvGrpSpPr>
        <xdr:cNvPr id="13623" name="グループ化 3">
          <a:extLst>
            <a:ext uri="{FF2B5EF4-FFF2-40B4-BE49-F238E27FC236}">
              <a16:creationId xmlns:a16="http://schemas.microsoft.com/office/drawing/2014/main" id="{51C025AB-EAE6-4DDA-942B-15A4E036F1AC}"/>
            </a:ext>
          </a:extLst>
        </xdr:cNvPr>
        <xdr:cNvGrpSpPr>
          <a:grpSpLocks/>
        </xdr:cNvGrpSpPr>
      </xdr:nvGrpSpPr>
      <xdr:grpSpPr bwMode="auto">
        <a:xfrm>
          <a:off x="6172200" y="42062400"/>
          <a:ext cx="857250" cy="409575"/>
          <a:chOff x="6029325" y="1019175"/>
          <a:chExt cx="857250" cy="409575"/>
        </a:xfrm>
      </xdr:grpSpPr>
      <xdr:sp macro="" textlink="">
        <xdr:nvSpPr>
          <xdr:cNvPr id="13624" name="Rectangle 28">
            <a:extLst>
              <a:ext uri="{FF2B5EF4-FFF2-40B4-BE49-F238E27FC236}">
                <a16:creationId xmlns:a16="http://schemas.microsoft.com/office/drawing/2014/main" id="{A9AE04A6-397F-A2FD-DCFC-38F71779C5AA}"/>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625" name="Rectangle 29">
            <a:extLst>
              <a:ext uri="{FF2B5EF4-FFF2-40B4-BE49-F238E27FC236}">
                <a16:creationId xmlns:a16="http://schemas.microsoft.com/office/drawing/2014/main" id="{1E75913B-FA23-6A6F-E639-14B6313ABA2E}"/>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626" name="Rectangle 29">
            <a:extLst>
              <a:ext uri="{FF2B5EF4-FFF2-40B4-BE49-F238E27FC236}">
                <a16:creationId xmlns:a16="http://schemas.microsoft.com/office/drawing/2014/main" id="{B25CB04E-1F8C-3293-CE86-FDE354E3491D}"/>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184</xdr:row>
      <xdr:rowOff>0</xdr:rowOff>
    </xdr:from>
    <xdr:to>
      <xdr:col>8</xdr:col>
      <xdr:colOff>0</xdr:colOff>
      <xdr:row>186</xdr:row>
      <xdr:rowOff>0</xdr:rowOff>
    </xdr:to>
    <xdr:grpSp>
      <xdr:nvGrpSpPr>
        <xdr:cNvPr id="13627" name="グループ化 4">
          <a:extLst>
            <a:ext uri="{FF2B5EF4-FFF2-40B4-BE49-F238E27FC236}">
              <a16:creationId xmlns:a16="http://schemas.microsoft.com/office/drawing/2014/main" id="{B4618C64-34BF-4278-A9AD-DA59FD716555}"/>
            </a:ext>
          </a:extLst>
        </xdr:cNvPr>
        <xdr:cNvGrpSpPr>
          <a:grpSpLocks/>
        </xdr:cNvGrpSpPr>
      </xdr:nvGrpSpPr>
      <xdr:grpSpPr bwMode="auto">
        <a:xfrm>
          <a:off x="4114800" y="42062400"/>
          <a:ext cx="1371600" cy="409575"/>
          <a:chOff x="3981450" y="1019175"/>
          <a:chExt cx="1428750" cy="409575"/>
        </a:xfrm>
      </xdr:grpSpPr>
      <xdr:sp macro="" textlink="">
        <xdr:nvSpPr>
          <xdr:cNvPr id="13628" name="Rectangle 23">
            <a:extLst>
              <a:ext uri="{FF2B5EF4-FFF2-40B4-BE49-F238E27FC236}">
                <a16:creationId xmlns:a16="http://schemas.microsoft.com/office/drawing/2014/main" id="{BA88FA72-0DF1-687F-5D69-A78886564374}"/>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629" name="Rectangle 24">
            <a:extLst>
              <a:ext uri="{FF2B5EF4-FFF2-40B4-BE49-F238E27FC236}">
                <a16:creationId xmlns:a16="http://schemas.microsoft.com/office/drawing/2014/main" id="{78FE5095-0CDC-4738-9F28-D325BB211A74}"/>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630" name="Rectangle 25">
            <a:extLst>
              <a:ext uri="{FF2B5EF4-FFF2-40B4-BE49-F238E27FC236}">
                <a16:creationId xmlns:a16="http://schemas.microsoft.com/office/drawing/2014/main" id="{DB483009-2E64-C601-E8F4-CC345E9C8C35}"/>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631" name="Rectangle 26">
            <a:extLst>
              <a:ext uri="{FF2B5EF4-FFF2-40B4-BE49-F238E27FC236}">
                <a16:creationId xmlns:a16="http://schemas.microsoft.com/office/drawing/2014/main" id="{9CBDEBD9-176F-5AD6-39C9-F655C269DF94}"/>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632" name="Rectangle 27">
            <a:extLst>
              <a:ext uri="{FF2B5EF4-FFF2-40B4-BE49-F238E27FC236}">
                <a16:creationId xmlns:a16="http://schemas.microsoft.com/office/drawing/2014/main" id="{9712872B-59B2-3E1E-F8EC-50C5A88FA64B}"/>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184</xdr:row>
      <xdr:rowOff>0</xdr:rowOff>
    </xdr:from>
    <xdr:to>
      <xdr:col>10</xdr:col>
      <xdr:colOff>0</xdr:colOff>
      <xdr:row>186</xdr:row>
      <xdr:rowOff>0</xdr:rowOff>
    </xdr:to>
    <xdr:grpSp>
      <xdr:nvGrpSpPr>
        <xdr:cNvPr id="13633" name="グループ化 3">
          <a:extLst>
            <a:ext uri="{FF2B5EF4-FFF2-40B4-BE49-F238E27FC236}">
              <a16:creationId xmlns:a16="http://schemas.microsoft.com/office/drawing/2014/main" id="{48AA45F0-4AAD-4012-99AA-B6AF5CB236AC}"/>
            </a:ext>
          </a:extLst>
        </xdr:cNvPr>
        <xdr:cNvGrpSpPr>
          <a:grpSpLocks/>
        </xdr:cNvGrpSpPr>
      </xdr:nvGrpSpPr>
      <xdr:grpSpPr bwMode="auto">
        <a:xfrm>
          <a:off x="6172200" y="42062400"/>
          <a:ext cx="857250" cy="409575"/>
          <a:chOff x="6029325" y="1019175"/>
          <a:chExt cx="857250" cy="409575"/>
        </a:xfrm>
      </xdr:grpSpPr>
      <xdr:sp macro="" textlink="">
        <xdr:nvSpPr>
          <xdr:cNvPr id="13634" name="Rectangle 28">
            <a:extLst>
              <a:ext uri="{FF2B5EF4-FFF2-40B4-BE49-F238E27FC236}">
                <a16:creationId xmlns:a16="http://schemas.microsoft.com/office/drawing/2014/main" id="{E8DA05A6-D852-9E22-D968-6C0291C405D1}"/>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635" name="Rectangle 29">
            <a:extLst>
              <a:ext uri="{FF2B5EF4-FFF2-40B4-BE49-F238E27FC236}">
                <a16:creationId xmlns:a16="http://schemas.microsoft.com/office/drawing/2014/main" id="{CF778CB5-CA3D-8C96-C60E-E3CF776EA0B7}"/>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636" name="Rectangle 29">
            <a:extLst>
              <a:ext uri="{FF2B5EF4-FFF2-40B4-BE49-F238E27FC236}">
                <a16:creationId xmlns:a16="http://schemas.microsoft.com/office/drawing/2014/main" id="{91787EC6-67B0-5B7B-D89B-B6F10F100158}"/>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184</xdr:row>
      <xdr:rowOff>0</xdr:rowOff>
    </xdr:from>
    <xdr:to>
      <xdr:col>8</xdr:col>
      <xdr:colOff>0</xdr:colOff>
      <xdr:row>186</xdr:row>
      <xdr:rowOff>0</xdr:rowOff>
    </xdr:to>
    <xdr:grpSp>
      <xdr:nvGrpSpPr>
        <xdr:cNvPr id="13637" name="グループ化 4">
          <a:extLst>
            <a:ext uri="{FF2B5EF4-FFF2-40B4-BE49-F238E27FC236}">
              <a16:creationId xmlns:a16="http://schemas.microsoft.com/office/drawing/2014/main" id="{95F312D2-40F0-4954-BFD4-4614EEE269FB}"/>
            </a:ext>
          </a:extLst>
        </xdr:cNvPr>
        <xdr:cNvGrpSpPr>
          <a:grpSpLocks/>
        </xdr:cNvGrpSpPr>
      </xdr:nvGrpSpPr>
      <xdr:grpSpPr bwMode="auto">
        <a:xfrm>
          <a:off x="4114800" y="42062400"/>
          <a:ext cx="1371600" cy="409575"/>
          <a:chOff x="3981450" y="1019175"/>
          <a:chExt cx="1428750" cy="409575"/>
        </a:xfrm>
      </xdr:grpSpPr>
      <xdr:sp macro="" textlink="">
        <xdr:nvSpPr>
          <xdr:cNvPr id="13638" name="Rectangle 23">
            <a:extLst>
              <a:ext uri="{FF2B5EF4-FFF2-40B4-BE49-F238E27FC236}">
                <a16:creationId xmlns:a16="http://schemas.microsoft.com/office/drawing/2014/main" id="{2FF97B7D-787B-68FA-5ABB-C996C461796D}"/>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639" name="Rectangle 24">
            <a:extLst>
              <a:ext uri="{FF2B5EF4-FFF2-40B4-BE49-F238E27FC236}">
                <a16:creationId xmlns:a16="http://schemas.microsoft.com/office/drawing/2014/main" id="{FE032B74-8CD9-5A8B-BD1E-09B645AB825A}"/>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640" name="Rectangle 25">
            <a:extLst>
              <a:ext uri="{FF2B5EF4-FFF2-40B4-BE49-F238E27FC236}">
                <a16:creationId xmlns:a16="http://schemas.microsoft.com/office/drawing/2014/main" id="{81263604-A221-BB3A-2703-014DEA7DA80F}"/>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641" name="Rectangle 26">
            <a:extLst>
              <a:ext uri="{FF2B5EF4-FFF2-40B4-BE49-F238E27FC236}">
                <a16:creationId xmlns:a16="http://schemas.microsoft.com/office/drawing/2014/main" id="{AABCA5DF-86DC-6230-16FF-3EFEE563E4BA}"/>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642" name="Rectangle 27">
            <a:extLst>
              <a:ext uri="{FF2B5EF4-FFF2-40B4-BE49-F238E27FC236}">
                <a16:creationId xmlns:a16="http://schemas.microsoft.com/office/drawing/2014/main" id="{7ADC0E4C-9D0F-2B00-BE4A-44334DB1D4E5}"/>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184</xdr:row>
      <xdr:rowOff>0</xdr:rowOff>
    </xdr:from>
    <xdr:to>
      <xdr:col>10</xdr:col>
      <xdr:colOff>0</xdr:colOff>
      <xdr:row>186</xdr:row>
      <xdr:rowOff>0</xdr:rowOff>
    </xdr:to>
    <xdr:grpSp>
      <xdr:nvGrpSpPr>
        <xdr:cNvPr id="13643" name="グループ化 3">
          <a:extLst>
            <a:ext uri="{FF2B5EF4-FFF2-40B4-BE49-F238E27FC236}">
              <a16:creationId xmlns:a16="http://schemas.microsoft.com/office/drawing/2014/main" id="{50C406E6-8A6A-45D2-BA49-7A35B3872FB4}"/>
            </a:ext>
          </a:extLst>
        </xdr:cNvPr>
        <xdr:cNvGrpSpPr>
          <a:grpSpLocks/>
        </xdr:cNvGrpSpPr>
      </xdr:nvGrpSpPr>
      <xdr:grpSpPr bwMode="auto">
        <a:xfrm>
          <a:off x="6172200" y="42062400"/>
          <a:ext cx="857250" cy="409575"/>
          <a:chOff x="6029325" y="1019175"/>
          <a:chExt cx="857250" cy="409575"/>
        </a:xfrm>
      </xdr:grpSpPr>
      <xdr:sp macro="" textlink="">
        <xdr:nvSpPr>
          <xdr:cNvPr id="13644" name="Rectangle 28">
            <a:extLst>
              <a:ext uri="{FF2B5EF4-FFF2-40B4-BE49-F238E27FC236}">
                <a16:creationId xmlns:a16="http://schemas.microsoft.com/office/drawing/2014/main" id="{FB95A5F8-3696-0EEB-F777-DA5B04FFF619}"/>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645" name="Rectangle 29">
            <a:extLst>
              <a:ext uri="{FF2B5EF4-FFF2-40B4-BE49-F238E27FC236}">
                <a16:creationId xmlns:a16="http://schemas.microsoft.com/office/drawing/2014/main" id="{9B9FB0EF-301B-AB88-6FDE-9A1A2B410FE1}"/>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646" name="Rectangle 29">
            <a:extLst>
              <a:ext uri="{FF2B5EF4-FFF2-40B4-BE49-F238E27FC236}">
                <a16:creationId xmlns:a16="http://schemas.microsoft.com/office/drawing/2014/main" id="{101E7BF3-C78B-D98F-38E5-2E0E6191C803}"/>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184</xdr:row>
      <xdr:rowOff>0</xdr:rowOff>
    </xdr:from>
    <xdr:to>
      <xdr:col>8</xdr:col>
      <xdr:colOff>0</xdr:colOff>
      <xdr:row>186</xdr:row>
      <xdr:rowOff>0</xdr:rowOff>
    </xdr:to>
    <xdr:grpSp>
      <xdr:nvGrpSpPr>
        <xdr:cNvPr id="13647" name="グループ化 4">
          <a:extLst>
            <a:ext uri="{FF2B5EF4-FFF2-40B4-BE49-F238E27FC236}">
              <a16:creationId xmlns:a16="http://schemas.microsoft.com/office/drawing/2014/main" id="{809288ED-31D4-49AA-B44A-27E9D3536F5A}"/>
            </a:ext>
          </a:extLst>
        </xdr:cNvPr>
        <xdr:cNvGrpSpPr>
          <a:grpSpLocks/>
        </xdr:cNvGrpSpPr>
      </xdr:nvGrpSpPr>
      <xdr:grpSpPr bwMode="auto">
        <a:xfrm>
          <a:off x="4114800" y="42062400"/>
          <a:ext cx="1371600" cy="409575"/>
          <a:chOff x="3981450" y="1019175"/>
          <a:chExt cx="1428750" cy="409575"/>
        </a:xfrm>
      </xdr:grpSpPr>
      <xdr:sp macro="" textlink="">
        <xdr:nvSpPr>
          <xdr:cNvPr id="13648" name="Rectangle 23">
            <a:extLst>
              <a:ext uri="{FF2B5EF4-FFF2-40B4-BE49-F238E27FC236}">
                <a16:creationId xmlns:a16="http://schemas.microsoft.com/office/drawing/2014/main" id="{361CC241-BE94-9AB5-6831-F324A3BE2C25}"/>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649" name="Rectangle 24">
            <a:extLst>
              <a:ext uri="{FF2B5EF4-FFF2-40B4-BE49-F238E27FC236}">
                <a16:creationId xmlns:a16="http://schemas.microsoft.com/office/drawing/2014/main" id="{40825E62-F73E-DE36-CA57-8EC8E6BD56B5}"/>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650" name="Rectangle 25">
            <a:extLst>
              <a:ext uri="{FF2B5EF4-FFF2-40B4-BE49-F238E27FC236}">
                <a16:creationId xmlns:a16="http://schemas.microsoft.com/office/drawing/2014/main" id="{9D725A10-83F6-F389-D3AD-067D66EB136D}"/>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651" name="Rectangle 26">
            <a:extLst>
              <a:ext uri="{FF2B5EF4-FFF2-40B4-BE49-F238E27FC236}">
                <a16:creationId xmlns:a16="http://schemas.microsoft.com/office/drawing/2014/main" id="{5022E789-537C-D94D-BCC0-E9C578D5D4BA}"/>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652" name="Rectangle 27">
            <a:extLst>
              <a:ext uri="{FF2B5EF4-FFF2-40B4-BE49-F238E27FC236}">
                <a16:creationId xmlns:a16="http://schemas.microsoft.com/office/drawing/2014/main" id="{B2589D62-F927-B228-653C-16448E411454}"/>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184</xdr:row>
      <xdr:rowOff>0</xdr:rowOff>
    </xdr:from>
    <xdr:to>
      <xdr:col>10</xdr:col>
      <xdr:colOff>0</xdr:colOff>
      <xdr:row>186</xdr:row>
      <xdr:rowOff>0</xdr:rowOff>
    </xdr:to>
    <xdr:grpSp>
      <xdr:nvGrpSpPr>
        <xdr:cNvPr id="13653" name="グループ化 3">
          <a:extLst>
            <a:ext uri="{FF2B5EF4-FFF2-40B4-BE49-F238E27FC236}">
              <a16:creationId xmlns:a16="http://schemas.microsoft.com/office/drawing/2014/main" id="{D0F18878-6716-4BD2-954A-21DEE6A097EC}"/>
            </a:ext>
          </a:extLst>
        </xdr:cNvPr>
        <xdr:cNvGrpSpPr>
          <a:grpSpLocks/>
        </xdr:cNvGrpSpPr>
      </xdr:nvGrpSpPr>
      <xdr:grpSpPr bwMode="auto">
        <a:xfrm>
          <a:off x="6172200" y="42062400"/>
          <a:ext cx="857250" cy="409575"/>
          <a:chOff x="6029325" y="1019175"/>
          <a:chExt cx="857250" cy="409575"/>
        </a:xfrm>
      </xdr:grpSpPr>
      <xdr:sp macro="" textlink="">
        <xdr:nvSpPr>
          <xdr:cNvPr id="13654" name="Rectangle 28">
            <a:extLst>
              <a:ext uri="{FF2B5EF4-FFF2-40B4-BE49-F238E27FC236}">
                <a16:creationId xmlns:a16="http://schemas.microsoft.com/office/drawing/2014/main" id="{FDD063CD-EB69-DA8E-7B20-8D5FB2F3526B}"/>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655" name="Rectangle 29">
            <a:extLst>
              <a:ext uri="{FF2B5EF4-FFF2-40B4-BE49-F238E27FC236}">
                <a16:creationId xmlns:a16="http://schemas.microsoft.com/office/drawing/2014/main" id="{1E933E30-7E87-C16B-AB5C-90865D354CF3}"/>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656" name="Rectangle 29">
            <a:extLst>
              <a:ext uri="{FF2B5EF4-FFF2-40B4-BE49-F238E27FC236}">
                <a16:creationId xmlns:a16="http://schemas.microsoft.com/office/drawing/2014/main" id="{00B5B109-EA4E-9BF3-43FB-D215BEFF558E}"/>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184</xdr:row>
      <xdr:rowOff>0</xdr:rowOff>
    </xdr:from>
    <xdr:to>
      <xdr:col>8</xdr:col>
      <xdr:colOff>0</xdr:colOff>
      <xdr:row>186</xdr:row>
      <xdr:rowOff>0</xdr:rowOff>
    </xdr:to>
    <xdr:grpSp>
      <xdr:nvGrpSpPr>
        <xdr:cNvPr id="13657" name="グループ化 4">
          <a:extLst>
            <a:ext uri="{FF2B5EF4-FFF2-40B4-BE49-F238E27FC236}">
              <a16:creationId xmlns:a16="http://schemas.microsoft.com/office/drawing/2014/main" id="{4E17AA6C-9265-4BD4-9455-BF497174AE2E}"/>
            </a:ext>
          </a:extLst>
        </xdr:cNvPr>
        <xdr:cNvGrpSpPr>
          <a:grpSpLocks/>
        </xdr:cNvGrpSpPr>
      </xdr:nvGrpSpPr>
      <xdr:grpSpPr bwMode="auto">
        <a:xfrm>
          <a:off x="4114800" y="42062400"/>
          <a:ext cx="1371600" cy="409575"/>
          <a:chOff x="3981450" y="1019175"/>
          <a:chExt cx="1428750" cy="409575"/>
        </a:xfrm>
      </xdr:grpSpPr>
      <xdr:sp macro="" textlink="">
        <xdr:nvSpPr>
          <xdr:cNvPr id="13658" name="Rectangle 23">
            <a:extLst>
              <a:ext uri="{FF2B5EF4-FFF2-40B4-BE49-F238E27FC236}">
                <a16:creationId xmlns:a16="http://schemas.microsoft.com/office/drawing/2014/main" id="{767F2F6E-6320-EE33-3BE6-45A9FC1B560C}"/>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659" name="Rectangle 24">
            <a:extLst>
              <a:ext uri="{FF2B5EF4-FFF2-40B4-BE49-F238E27FC236}">
                <a16:creationId xmlns:a16="http://schemas.microsoft.com/office/drawing/2014/main" id="{02811756-7C30-5CED-9B15-6F3CEFF86C23}"/>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660" name="Rectangle 25">
            <a:extLst>
              <a:ext uri="{FF2B5EF4-FFF2-40B4-BE49-F238E27FC236}">
                <a16:creationId xmlns:a16="http://schemas.microsoft.com/office/drawing/2014/main" id="{A7698C3D-56DB-487A-A29B-DC947D26A5A9}"/>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661" name="Rectangle 26">
            <a:extLst>
              <a:ext uri="{FF2B5EF4-FFF2-40B4-BE49-F238E27FC236}">
                <a16:creationId xmlns:a16="http://schemas.microsoft.com/office/drawing/2014/main" id="{8A3719DA-383E-F5DD-6B40-625E8482F95A}"/>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662" name="Rectangle 27">
            <a:extLst>
              <a:ext uri="{FF2B5EF4-FFF2-40B4-BE49-F238E27FC236}">
                <a16:creationId xmlns:a16="http://schemas.microsoft.com/office/drawing/2014/main" id="{83AD54FD-C755-75E0-2326-8DC92A501B7F}"/>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184</xdr:row>
      <xdr:rowOff>0</xdr:rowOff>
    </xdr:from>
    <xdr:to>
      <xdr:col>10</xdr:col>
      <xdr:colOff>0</xdr:colOff>
      <xdr:row>186</xdr:row>
      <xdr:rowOff>0</xdr:rowOff>
    </xdr:to>
    <xdr:grpSp>
      <xdr:nvGrpSpPr>
        <xdr:cNvPr id="13663" name="グループ化 3">
          <a:extLst>
            <a:ext uri="{FF2B5EF4-FFF2-40B4-BE49-F238E27FC236}">
              <a16:creationId xmlns:a16="http://schemas.microsoft.com/office/drawing/2014/main" id="{11737760-E493-485E-9992-651CE8DBE153}"/>
            </a:ext>
          </a:extLst>
        </xdr:cNvPr>
        <xdr:cNvGrpSpPr>
          <a:grpSpLocks/>
        </xdr:cNvGrpSpPr>
      </xdr:nvGrpSpPr>
      <xdr:grpSpPr bwMode="auto">
        <a:xfrm>
          <a:off x="6172200" y="42062400"/>
          <a:ext cx="857250" cy="409575"/>
          <a:chOff x="6029325" y="1019175"/>
          <a:chExt cx="857250" cy="409575"/>
        </a:xfrm>
      </xdr:grpSpPr>
      <xdr:sp macro="" textlink="">
        <xdr:nvSpPr>
          <xdr:cNvPr id="13664" name="Rectangle 28">
            <a:extLst>
              <a:ext uri="{FF2B5EF4-FFF2-40B4-BE49-F238E27FC236}">
                <a16:creationId xmlns:a16="http://schemas.microsoft.com/office/drawing/2014/main" id="{7AFBB8E8-6AB5-CF39-4E80-75FD1B59816D}"/>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665" name="Rectangle 29">
            <a:extLst>
              <a:ext uri="{FF2B5EF4-FFF2-40B4-BE49-F238E27FC236}">
                <a16:creationId xmlns:a16="http://schemas.microsoft.com/office/drawing/2014/main" id="{DA9D6531-B5EE-9151-844C-131EA7F4412A}"/>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666" name="Rectangle 29">
            <a:extLst>
              <a:ext uri="{FF2B5EF4-FFF2-40B4-BE49-F238E27FC236}">
                <a16:creationId xmlns:a16="http://schemas.microsoft.com/office/drawing/2014/main" id="{AD26C05A-34BC-571A-B0F9-409E63190264}"/>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184</xdr:row>
      <xdr:rowOff>0</xdr:rowOff>
    </xdr:from>
    <xdr:to>
      <xdr:col>8</xdr:col>
      <xdr:colOff>0</xdr:colOff>
      <xdr:row>186</xdr:row>
      <xdr:rowOff>0</xdr:rowOff>
    </xdr:to>
    <xdr:grpSp>
      <xdr:nvGrpSpPr>
        <xdr:cNvPr id="13667" name="グループ化 4">
          <a:extLst>
            <a:ext uri="{FF2B5EF4-FFF2-40B4-BE49-F238E27FC236}">
              <a16:creationId xmlns:a16="http://schemas.microsoft.com/office/drawing/2014/main" id="{DE8E82DA-D829-4C81-B149-4C6FD7698D95}"/>
            </a:ext>
          </a:extLst>
        </xdr:cNvPr>
        <xdr:cNvGrpSpPr>
          <a:grpSpLocks/>
        </xdr:cNvGrpSpPr>
      </xdr:nvGrpSpPr>
      <xdr:grpSpPr bwMode="auto">
        <a:xfrm>
          <a:off x="4114800" y="42062400"/>
          <a:ext cx="1371600" cy="409575"/>
          <a:chOff x="3981450" y="1019175"/>
          <a:chExt cx="1428750" cy="409575"/>
        </a:xfrm>
      </xdr:grpSpPr>
      <xdr:sp macro="" textlink="">
        <xdr:nvSpPr>
          <xdr:cNvPr id="13668" name="Rectangle 23">
            <a:extLst>
              <a:ext uri="{FF2B5EF4-FFF2-40B4-BE49-F238E27FC236}">
                <a16:creationId xmlns:a16="http://schemas.microsoft.com/office/drawing/2014/main" id="{3B7E0E9A-DE20-CB91-A8B9-F3FE3FEDE991}"/>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669" name="Rectangle 24">
            <a:extLst>
              <a:ext uri="{FF2B5EF4-FFF2-40B4-BE49-F238E27FC236}">
                <a16:creationId xmlns:a16="http://schemas.microsoft.com/office/drawing/2014/main" id="{7274CB46-371B-5E53-20BC-403655674E96}"/>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670" name="Rectangle 25">
            <a:extLst>
              <a:ext uri="{FF2B5EF4-FFF2-40B4-BE49-F238E27FC236}">
                <a16:creationId xmlns:a16="http://schemas.microsoft.com/office/drawing/2014/main" id="{0F7FF80D-8462-1236-00DE-D1CF4EC1160E}"/>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671" name="Rectangle 26">
            <a:extLst>
              <a:ext uri="{FF2B5EF4-FFF2-40B4-BE49-F238E27FC236}">
                <a16:creationId xmlns:a16="http://schemas.microsoft.com/office/drawing/2014/main" id="{C45B563C-8B1E-3520-B35B-3E9577791AC4}"/>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672" name="Rectangle 27">
            <a:extLst>
              <a:ext uri="{FF2B5EF4-FFF2-40B4-BE49-F238E27FC236}">
                <a16:creationId xmlns:a16="http://schemas.microsoft.com/office/drawing/2014/main" id="{57797234-8285-7B79-0FE4-ED1778F553F6}"/>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184</xdr:row>
      <xdr:rowOff>0</xdr:rowOff>
    </xdr:from>
    <xdr:to>
      <xdr:col>10</xdr:col>
      <xdr:colOff>0</xdr:colOff>
      <xdr:row>186</xdr:row>
      <xdr:rowOff>0</xdr:rowOff>
    </xdr:to>
    <xdr:grpSp>
      <xdr:nvGrpSpPr>
        <xdr:cNvPr id="13673" name="グループ化 3">
          <a:extLst>
            <a:ext uri="{FF2B5EF4-FFF2-40B4-BE49-F238E27FC236}">
              <a16:creationId xmlns:a16="http://schemas.microsoft.com/office/drawing/2014/main" id="{56CC5D24-7857-4DCC-9511-6182275A7E4A}"/>
            </a:ext>
          </a:extLst>
        </xdr:cNvPr>
        <xdr:cNvGrpSpPr>
          <a:grpSpLocks/>
        </xdr:cNvGrpSpPr>
      </xdr:nvGrpSpPr>
      <xdr:grpSpPr bwMode="auto">
        <a:xfrm>
          <a:off x="6172200" y="42062400"/>
          <a:ext cx="857250" cy="409575"/>
          <a:chOff x="6029325" y="1019175"/>
          <a:chExt cx="857250" cy="409575"/>
        </a:xfrm>
      </xdr:grpSpPr>
      <xdr:sp macro="" textlink="">
        <xdr:nvSpPr>
          <xdr:cNvPr id="13674" name="Rectangle 28">
            <a:extLst>
              <a:ext uri="{FF2B5EF4-FFF2-40B4-BE49-F238E27FC236}">
                <a16:creationId xmlns:a16="http://schemas.microsoft.com/office/drawing/2014/main" id="{3627E9E7-A02E-19BF-6132-037E21D85AC6}"/>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675" name="Rectangle 29">
            <a:extLst>
              <a:ext uri="{FF2B5EF4-FFF2-40B4-BE49-F238E27FC236}">
                <a16:creationId xmlns:a16="http://schemas.microsoft.com/office/drawing/2014/main" id="{6D36CC7D-46B5-8207-BDA6-D2B0050872A9}"/>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676" name="Rectangle 29">
            <a:extLst>
              <a:ext uri="{FF2B5EF4-FFF2-40B4-BE49-F238E27FC236}">
                <a16:creationId xmlns:a16="http://schemas.microsoft.com/office/drawing/2014/main" id="{E940B4E7-397B-E3C7-AE34-319B4A552E06}"/>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184</xdr:row>
      <xdr:rowOff>0</xdr:rowOff>
    </xdr:from>
    <xdr:to>
      <xdr:col>8</xdr:col>
      <xdr:colOff>0</xdr:colOff>
      <xdr:row>186</xdr:row>
      <xdr:rowOff>0</xdr:rowOff>
    </xdr:to>
    <xdr:grpSp>
      <xdr:nvGrpSpPr>
        <xdr:cNvPr id="13677" name="グループ化 4">
          <a:extLst>
            <a:ext uri="{FF2B5EF4-FFF2-40B4-BE49-F238E27FC236}">
              <a16:creationId xmlns:a16="http://schemas.microsoft.com/office/drawing/2014/main" id="{8E906F3D-6459-490B-99C5-1AF22C01CE17}"/>
            </a:ext>
          </a:extLst>
        </xdr:cNvPr>
        <xdr:cNvGrpSpPr>
          <a:grpSpLocks/>
        </xdr:cNvGrpSpPr>
      </xdr:nvGrpSpPr>
      <xdr:grpSpPr bwMode="auto">
        <a:xfrm>
          <a:off x="4114800" y="42062400"/>
          <a:ext cx="1371600" cy="409575"/>
          <a:chOff x="3981450" y="1019175"/>
          <a:chExt cx="1428750" cy="409575"/>
        </a:xfrm>
      </xdr:grpSpPr>
      <xdr:sp macro="" textlink="">
        <xdr:nvSpPr>
          <xdr:cNvPr id="13678" name="Rectangle 23">
            <a:extLst>
              <a:ext uri="{FF2B5EF4-FFF2-40B4-BE49-F238E27FC236}">
                <a16:creationId xmlns:a16="http://schemas.microsoft.com/office/drawing/2014/main" id="{E717C648-EB09-135B-5A25-0A517FA83C82}"/>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679" name="Rectangle 24">
            <a:extLst>
              <a:ext uri="{FF2B5EF4-FFF2-40B4-BE49-F238E27FC236}">
                <a16:creationId xmlns:a16="http://schemas.microsoft.com/office/drawing/2014/main" id="{90773243-09E1-84EB-00B9-182F323FDCE1}"/>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680" name="Rectangle 25">
            <a:extLst>
              <a:ext uri="{FF2B5EF4-FFF2-40B4-BE49-F238E27FC236}">
                <a16:creationId xmlns:a16="http://schemas.microsoft.com/office/drawing/2014/main" id="{239CF8AD-7A33-B087-6DA0-96D733D4FAF2}"/>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681" name="Rectangle 26">
            <a:extLst>
              <a:ext uri="{FF2B5EF4-FFF2-40B4-BE49-F238E27FC236}">
                <a16:creationId xmlns:a16="http://schemas.microsoft.com/office/drawing/2014/main" id="{34921E25-6CFC-8CFD-18FB-86E1ECE9F4B3}"/>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682" name="Rectangle 27">
            <a:extLst>
              <a:ext uri="{FF2B5EF4-FFF2-40B4-BE49-F238E27FC236}">
                <a16:creationId xmlns:a16="http://schemas.microsoft.com/office/drawing/2014/main" id="{51578775-B9CF-593E-C64C-35A2F4C91C17}"/>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184</xdr:row>
      <xdr:rowOff>0</xdr:rowOff>
    </xdr:from>
    <xdr:to>
      <xdr:col>10</xdr:col>
      <xdr:colOff>0</xdr:colOff>
      <xdr:row>186</xdr:row>
      <xdr:rowOff>0</xdr:rowOff>
    </xdr:to>
    <xdr:grpSp>
      <xdr:nvGrpSpPr>
        <xdr:cNvPr id="13683" name="グループ化 3">
          <a:extLst>
            <a:ext uri="{FF2B5EF4-FFF2-40B4-BE49-F238E27FC236}">
              <a16:creationId xmlns:a16="http://schemas.microsoft.com/office/drawing/2014/main" id="{31DDED6C-98F1-40FB-9C39-4CE7B06DBC16}"/>
            </a:ext>
          </a:extLst>
        </xdr:cNvPr>
        <xdr:cNvGrpSpPr>
          <a:grpSpLocks/>
        </xdr:cNvGrpSpPr>
      </xdr:nvGrpSpPr>
      <xdr:grpSpPr bwMode="auto">
        <a:xfrm>
          <a:off x="6172200" y="42062400"/>
          <a:ext cx="857250" cy="409575"/>
          <a:chOff x="6029325" y="1019175"/>
          <a:chExt cx="857250" cy="409575"/>
        </a:xfrm>
      </xdr:grpSpPr>
      <xdr:sp macro="" textlink="">
        <xdr:nvSpPr>
          <xdr:cNvPr id="13684" name="Rectangle 28">
            <a:extLst>
              <a:ext uri="{FF2B5EF4-FFF2-40B4-BE49-F238E27FC236}">
                <a16:creationId xmlns:a16="http://schemas.microsoft.com/office/drawing/2014/main" id="{86B3EA81-85B8-640B-9F81-6375E77780EB}"/>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685" name="Rectangle 29">
            <a:extLst>
              <a:ext uri="{FF2B5EF4-FFF2-40B4-BE49-F238E27FC236}">
                <a16:creationId xmlns:a16="http://schemas.microsoft.com/office/drawing/2014/main" id="{430024FF-17C7-403E-428F-DDEAE8269AEE}"/>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686" name="Rectangle 29">
            <a:extLst>
              <a:ext uri="{FF2B5EF4-FFF2-40B4-BE49-F238E27FC236}">
                <a16:creationId xmlns:a16="http://schemas.microsoft.com/office/drawing/2014/main" id="{466E4A65-AD92-9775-6FFE-42825D33B7F4}"/>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184</xdr:row>
      <xdr:rowOff>0</xdr:rowOff>
    </xdr:from>
    <xdr:to>
      <xdr:col>8</xdr:col>
      <xdr:colOff>0</xdr:colOff>
      <xdr:row>186</xdr:row>
      <xdr:rowOff>0</xdr:rowOff>
    </xdr:to>
    <xdr:grpSp>
      <xdr:nvGrpSpPr>
        <xdr:cNvPr id="13687" name="グループ化 4">
          <a:extLst>
            <a:ext uri="{FF2B5EF4-FFF2-40B4-BE49-F238E27FC236}">
              <a16:creationId xmlns:a16="http://schemas.microsoft.com/office/drawing/2014/main" id="{138C926C-3AC7-44C8-B78D-79479296A0EA}"/>
            </a:ext>
          </a:extLst>
        </xdr:cNvPr>
        <xdr:cNvGrpSpPr>
          <a:grpSpLocks/>
        </xdr:cNvGrpSpPr>
      </xdr:nvGrpSpPr>
      <xdr:grpSpPr bwMode="auto">
        <a:xfrm>
          <a:off x="4114800" y="42062400"/>
          <a:ext cx="1371600" cy="409575"/>
          <a:chOff x="3981450" y="1019175"/>
          <a:chExt cx="1428750" cy="409575"/>
        </a:xfrm>
      </xdr:grpSpPr>
      <xdr:sp macro="" textlink="">
        <xdr:nvSpPr>
          <xdr:cNvPr id="13688" name="Rectangle 23">
            <a:extLst>
              <a:ext uri="{FF2B5EF4-FFF2-40B4-BE49-F238E27FC236}">
                <a16:creationId xmlns:a16="http://schemas.microsoft.com/office/drawing/2014/main" id="{AEE74EA7-775E-81D9-0A6B-F9BE6DA656BB}"/>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689" name="Rectangle 24">
            <a:extLst>
              <a:ext uri="{FF2B5EF4-FFF2-40B4-BE49-F238E27FC236}">
                <a16:creationId xmlns:a16="http://schemas.microsoft.com/office/drawing/2014/main" id="{C1B50938-5E3A-81DD-7A13-6B966D516401}"/>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690" name="Rectangle 25">
            <a:extLst>
              <a:ext uri="{FF2B5EF4-FFF2-40B4-BE49-F238E27FC236}">
                <a16:creationId xmlns:a16="http://schemas.microsoft.com/office/drawing/2014/main" id="{52C6FF29-3C49-13B4-E5C1-084A4C4569A1}"/>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691" name="Rectangle 26">
            <a:extLst>
              <a:ext uri="{FF2B5EF4-FFF2-40B4-BE49-F238E27FC236}">
                <a16:creationId xmlns:a16="http://schemas.microsoft.com/office/drawing/2014/main" id="{9AF90CCA-FFAA-FEE5-DB9D-76C365E68705}"/>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692" name="Rectangle 27">
            <a:extLst>
              <a:ext uri="{FF2B5EF4-FFF2-40B4-BE49-F238E27FC236}">
                <a16:creationId xmlns:a16="http://schemas.microsoft.com/office/drawing/2014/main" id="{91EB921E-ACC9-0CDD-1A96-644EA832874C}"/>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184</xdr:row>
      <xdr:rowOff>0</xdr:rowOff>
    </xdr:from>
    <xdr:to>
      <xdr:col>10</xdr:col>
      <xdr:colOff>0</xdr:colOff>
      <xdr:row>186</xdr:row>
      <xdr:rowOff>0</xdr:rowOff>
    </xdr:to>
    <xdr:grpSp>
      <xdr:nvGrpSpPr>
        <xdr:cNvPr id="13693" name="グループ化 3">
          <a:extLst>
            <a:ext uri="{FF2B5EF4-FFF2-40B4-BE49-F238E27FC236}">
              <a16:creationId xmlns:a16="http://schemas.microsoft.com/office/drawing/2014/main" id="{1BCD8431-D0B8-4C15-B874-02DE0965D0D5}"/>
            </a:ext>
          </a:extLst>
        </xdr:cNvPr>
        <xdr:cNvGrpSpPr>
          <a:grpSpLocks/>
        </xdr:cNvGrpSpPr>
      </xdr:nvGrpSpPr>
      <xdr:grpSpPr bwMode="auto">
        <a:xfrm>
          <a:off x="6172200" y="42062400"/>
          <a:ext cx="857250" cy="409575"/>
          <a:chOff x="6029325" y="1019175"/>
          <a:chExt cx="857250" cy="409575"/>
        </a:xfrm>
      </xdr:grpSpPr>
      <xdr:sp macro="" textlink="">
        <xdr:nvSpPr>
          <xdr:cNvPr id="13694" name="Rectangle 28">
            <a:extLst>
              <a:ext uri="{FF2B5EF4-FFF2-40B4-BE49-F238E27FC236}">
                <a16:creationId xmlns:a16="http://schemas.microsoft.com/office/drawing/2014/main" id="{A1C4AA5A-7C2B-C4D6-6F56-65C4C23484EF}"/>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695" name="Rectangle 29">
            <a:extLst>
              <a:ext uri="{FF2B5EF4-FFF2-40B4-BE49-F238E27FC236}">
                <a16:creationId xmlns:a16="http://schemas.microsoft.com/office/drawing/2014/main" id="{FB08EEB7-A71B-4CE9-72E0-14EFC273A697}"/>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696" name="Rectangle 29">
            <a:extLst>
              <a:ext uri="{FF2B5EF4-FFF2-40B4-BE49-F238E27FC236}">
                <a16:creationId xmlns:a16="http://schemas.microsoft.com/office/drawing/2014/main" id="{DE2F8539-C4AE-5BDF-0EB5-B25C05419071}"/>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1</xdr:col>
      <xdr:colOff>0</xdr:colOff>
      <xdr:row>23</xdr:row>
      <xdr:rowOff>9525</xdr:rowOff>
    </xdr:from>
    <xdr:to>
      <xdr:col>6</xdr:col>
      <xdr:colOff>523875</xdr:colOff>
      <xdr:row>25</xdr:row>
      <xdr:rowOff>257175</xdr:rowOff>
    </xdr:to>
    <xdr:sp macro="" textlink="">
      <xdr:nvSpPr>
        <xdr:cNvPr id="13440" name="正方形/長方形 13439">
          <a:extLst>
            <a:ext uri="{FF2B5EF4-FFF2-40B4-BE49-F238E27FC236}">
              <a16:creationId xmlns:a16="http://schemas.microsoft.com/office/drawing/2014/main" id="{11A70DA9-D5FE-4FA6-BCA0-CC9ED205BB9A}"/>
            </a:ext>
          </a:extLst>
        </xdr:cNvPr>
        <xdr:cNvSpPr/>
      </xdr:nvSpPr>
      <xdr:spPr bwMode="auto">
        <a:xfrm>
          <a:off x="685800" y="5057775"/>
          <a:ext cx="3952875" cy="781050"/>
        </a:xfrm>
        <a:prstGeom prst="rect">
          <a:avLst/>
        </a:prstGeom>
        <a:solidFill>
          <a:schemeClr val="bg2"/>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a:t>常用・応援明細のほうにも記入お願いします。</a:t>
          </a:r>
        </a:p>
      </xdr:txBody>
    </xdr:sp>
    <xdr:clientData fPrintsWithSheet="0"/>
  </xdr:twoCellAnchor>
  <xdr:twoCellAnchor>
    <xdr:from>
      <xdr:col>9</xdr:col>
      <xdr:colOff>0</xdr:colOff>
      <xdr:row>64</xdr:row>
      <xdr:rowOff>0</xdr:rowOff>
    </xdr:from>
    <xdr:to>
      <xdr:col>10</xdr:col>
      <xdr:colOff>0</xdr:colOff>
      <xdr:row>66</xdr:row>
      <xdr:rowOff>0</xdr:rowOff>
    </xdr:to>
    <xdr:grpSp>
      <xdr:nvGrpSpPr>
        <xdr:cNvPr id="13441" name="グループ化 3">
          <a:extLst>
            <a:ext uri="{FF2B5EF4-FFF2-40B4-BE49-F238E27FC236}">
              <a16:creationId xmlns:a16="http://schemas.microsoft.com/office/drawing/2014/main" id="{0D2945FB-7B1A-4831-A246-7029DE17BC18}"/>
            </a:ext>
          </a:extLst>
        </xdr:cNvPr>
        <xdr:cNvGrpSpPr>
          <a:grpSpLocks/>
        </xdr:cNvGrpSpPr>
      </xdr:nvGrpSpPr>
      <xdr:grpSpPr bwMode="auto">
        <a:xfrm>
          <a:off x="6172200" y="14792325"/>
          <a:ext cx="857250" cy="409575"/>
          <a:chOff x="6029325" y="1019175"/>
          <a:chExt cx="857250" cy="409575"/>
        </a:xfrm>
      </xdr:grpSpPr>
      <xdr:sp macro="" textlink="">
        <xdr:nvSpPr>
          <xdr:cNvPr id="13442" name="Rectangle 28">
            <a:extLst>
              <a:ext uri="{FF2B5EF4-FFF2-40B4-BE49-F238E27FC236}">
                <a16:creationId xmlns:a16="http://schemas.microsoft.com/office/drawing/2014/main" id="{D75D1FAA-7F57-F84D-B38C-2A336B9CFB41}"/>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443" name="Rectangle 29">
            <a:extLst>
              <a:ext uri="{FF2B5EF4-FFF2-40B4-BE49-F238E27FC236}">
                <a16:creationId xmlns:a16="http://schemas.microsoft.com/office/drawing/2014/main" id="{9F1F049C-D5CF-7AA3-D46C-D51C326D742F}"/>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444" name="Rectangle 29">
            <a:extLst>
              <a:ext uri="{FF2B5EF4-FFF2-40B4-BE49-F238E27FC236}">
                <a16:creationId xmlns:a16="http://schemas.microsoft.com/office/drawing/2014/main" id="{4E5FBB60-07C7-5A7A-58A1-92973FB55552}"/>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64</xdr:row>
      <xdr:rowOff>0</xdr:rowOff>
    </xdr:from>
    <xdr:to>
      <xdr:col>10</xdr:col>
      <xdr:colOff>0</xdr:colOff>
      <xdr:row>66</xdr:row>
      <xdr:rowOff>0</xdr:rowOff>
    </xdr:to>
    <xdr:grpSp>
      <xdr:nvGrpSpPr>
        <xdr:cNvPr id="13445" name="グループ化 3">
          <a:extLst>
            <a:ext uri="{FF2B5EF4-FFF2-40B4-BE49-F238E27FC236}">
              <a16:creationId xmlns:a16="http://schemas.microsoft.com/office/drawing/2014/main" id="{07A780EA-7369-481B-9DAB-7F15597E80FF}"/>
            </a:ext>
          </a:extLst>
        </xdr:cNvPr>
        <xdr:cNvGrpSpPr>
          <a:grpSpLocks/>
        </xdr:cNvGrpSpPr>
      </xdr:nvGrpSpPr>
      <xdr:grpSpPr bwMode="auto">
        <a:xfrm>
          <a:off x="6172200" y="14792325"/>
          <a:ext cx="857250" cy="409575"/>
          <a:chOff x="6029325" y="1019175"/>
          <a:chExt cx="857250" cy="409575"/>
        </a:xfrm>
      </xdr:grpSpPr>
      <xdr:sp macro="" textlink="">
        <xdr:nvSpPr>
          <xdr:cNvPr id="13446" name="Rectangle 28">
            <a:extLst>
              <a:ext uri="{FF2B5EF4-FFF2-40B4-BE49-F238E27FC236}">
                <a16:creationId xmlns:a16="http://schemas.microsoft.com/office/drawing/2014/main" id="{57A6FD37-FBAB-FB58-D38A-E28CF26A7190}"/>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447" name="Rectangle 29">
            <a:extLst>
              <a:ext uri="{FF2B5EF4-FFF2-40B4-BE49-F238E27FC236}">
                <a16:creationId xmlns:a16="http://schemas.microsoft.com/office/drawing/2014/main" id="{1AEBFC5C-5CF4-1233-38CF-18E5EFBF719D}"/>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448" name="Rectangle 29">
            <a:extLst>
              <a:ext uri="{FF2B5EF4-FFF2-40B4-BE49-F238E27FC236}">
                <a16:creationId xmlns:a16="http://schemas.microsoft.com/office/drawing/2014/main" id="{A6B85A48-1C3E-8B6B-565C-4D9A7D599A60}"/>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64</xdr:row>
      <xdr:rowOff>0</xdr:rowOff>
    </xdr:from>
    <xdr:to>
      <xdr:col>10</xdr:col>
      <xdr:colOff>0</xdr:colOff>
      <xdr:row>66</xdr:row>
      <xdr:rowOff>0</xdr:rowOff>
    </xdr:to>
    <xdr:grpSp>
      <xdr:nvGrpSpPr>
        <xdr:cNvPr id="13449" name="グループ化 3">
          <a:extLst>
            <a:ext uri="{FF2B5EF4-FFF2-40B4-BE49-F238E27FC236}">
              <a16:creationId xmlns:a16="http://schemas.microsoft.com/office/drawing/2014/main" id="{3E0ACE76-70D8-4E92-B33E-DD1BD5BE6488}"/>
            </a:ext>
          </a:extLst>
        </xdr:cNvPr>
        <xdr:cNvGrpSpPr>
          <a:grpSpLocks/>
        </xdr:cNvGrpSpPr>
      </xdr:nvGrpSpPr>
      <xdr:grpSpPr bwMode="auto">
        <a:xfrm>
          <a:off x="6172200" y="14792325"/>
          <a:ext cx="857250" cy="409575"/>
          <a:chOff x="6029325" y="1019175"/>
          <a:chExt cx="857250" cy="409575"/>
        </a:xfrm>
      </xdr:grpSpPr>
      <xdr:sp macro="" textlink="">
        <xdr:nvSpPr>
          <xdr:cNvPr id="13450" name="Rectangle 28">
            <a:extLst>
              <a:ext uri="{FF2B5EF4-FFF2-40B4-BE49-F238E27FC236}">
                <a16:creationId xmlns:a16="http://schemas.microsoft.com/office/drawing/2014/main" id="{BFF2A7D8-B427-ADC9-A617-6D4AECF8D308}"/>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451" name="Rectangle 29">
            <a:extLst>
              <a:ext uri="{FF2B5EF4-FFF2-40B4-BE49-F238E27FC236}">
                <a16:creationId xmlns:a16="http://schemas.microsoft.com/office/drawing/2014/main" id="{CABC1649-30CA-7D27-7F51-F97F38CDE392}"/>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452" name="Rectangle 29">
            <a:extLst>
              <a:ext uri="{FF2B5EF4-FFF2-40B4-BE49-F238E27FC236}">
                <a16:creationId xmlns:a16="http://schemas.microsoft.com/office/drawing/2014/main" id="{79513DAE-710F-68EB-9743-35E58CEE8E49}"/>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94</xdr:row>
      <xdr:rowOff>0</xdr:rowOff>
    </xdr:from>
    <xdr:to>
      <xdr:col>10</xdr:col>
      <xdr:colOff>0</xdr:colOff>
      <xdr:row>96</xdr:row>
      <xdr:rowOff>0</xdr:rowOff>
    </xdr:to>
    <xdr:grpSp>
      <xdr:nvGrpSpPr>
        <xdr:cNvPr id="13453" name="グループ化 3">
          <a:extLst>
            <a:ext uri="{FF2B5EF4-FFF2-40B4-BE49-F238E27FC236}">
              <a16:creationId xmlns:a16="http://schemas.microsoft.com/office/drawing/2014/main" id="{46EE421F-B1E5-4A8B-A60F-74DAFC4066E5}"/>
            </a:ext>
          </a:extLst>
        </xdr:cNvPr>
        <xdr:cNvGrpSpPr>
          <a:grpSpLocks/>
        </xdr:cNvGrpSpPr>
      </xdr:nvGrpSpPr>
      <xdr:grpSpPr bwMode="auto">
        <a:xfrm>
          <a:off x="6172200" y="21602700"/>
          <a:ext cx="857250" cy="409575"/>
          <a:chOff x="6029325" y="1019175"/>
          <a:chExt cx="857250" cy="409575"/>
        </a:xfrm>
      </xdr:grpSpPr>
      <xdr:sp macro="" textlink="">
        <xdr:nvSpPr>
          <xdr:cNvPr id="13454" name="Rectangle 28">
            <a:extLst>
              <a:ext uri="{FF2B5EF4-FFF2-40B4-BE49-F238E27FC236}">
                <a16:creationId xmlns:a16="http://schemas.microsoft.com/office/drawing/2014/main" id="{E8EDC361-5916-2531-ACEC-C0544C0A4DDD}"/>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455" name="Rectangle 29">
            <a:extLst>
              <a:ext uri="{FF2B5EF4-FFF2-40B4-BE49-F238E27FC236}">
                <a16:creationId xmlns:a16="http://schemas.microsoft.com/office/drawing/2014/main" id="{D9C24DBD-E3B2-EC79-782B-3B1C83A8A1E5}"/>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456" name="Rectangle 29">
            <a:extLst>
              <a:ext uri="{FF2B5EF4-FFF2-40B4-BE49-F238E27FC236}">
                <a16:creationId xmlns:a16="http://schemas.microsoft.com/office/drawing/2014/main" id="{8FA68F07-8C79-F852-D75F-F12E26C9B2F0}"/>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94</xdr:row>
      <xdr:rowOff>0</xdr:rowOff>
    </xdr:from>
    <xdr:to>
      <xdr:col>10</xdr:col>
      <xdr:colOff>0</xdr:colOff>
      <xdr:row>96</xdr:row>
      <xdr:rowOff>0</xdr:rowOff>
    </xdr:to>
    <xdr:grpSp>
      <xdr:nvGrpSpPr>
        <xdr:cNvPr id="13457" name="グループ化 3">
          <a:extLst>
            <a:ext uri="{FF2B5EF4-FFF2-40B4-BE49-F238E27FC236}">
              <a16:creationId xmlns:a16="http://schemas.microsoft.com/office/drawing/2014/main" id="{190A0B07-A85C-438C-889E-1CD17CA84BB2}"/>
            </a:ext>
          </a:extLst>
        </xdr:cNvPr>
        <xdr:cNvGrpSpPr>
          <a:grpSpLocks/>
        </xdr:cNvGrpSpPr>
      </xdr:nvGrpSpPr>
      <xdr:grpSpPr bwMode="auto">
        <a:xfrm>
          <a:off x="6172200" y="21602700"/>
          <a:ext cx="857250" cy="409575"/>
          <a:chOff x="6029325" y="1019175"/>
          <a:chExt cx="857250" cy="409575"/>
        </a:xfrm>
      </xdr:grpSpPr>
      <xdr:sp macro="" textlink="">
        <xdr:nvSpPr>
          <xdr:cNvPr id="13458" name="Rectangle 28">
            <a:extLst>
              <a:ext uri="{FF2B5EF4-FFF2-40B4-BE49-F238E27FC236}">
                <a16:creationId xmlns:a16="http://schemas.microsoft.com/office/drawing/2014/main" id="{7574B3B1-4263-CFF7-EE7B-54CFCE043BBF}"/>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459" name="Rectangle 29">
            <a:extLst>
              <a:ext uri="{FF2B5EF4-FFF2-40B4-BE49-F238E27FC236}">
                <a16:creationId xmlns:a16="http://schemas.microsoft.com/office/drawing/2014/main" id="{333AE87E-71C9-F5E6-ED61-047478BC2484}"/>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460" name="Rectangle 29">
            <a:extLst>
              <a:ext uri="{FF2B5EF4-FFF2-40B4-BE49-F238E27FC236}">
                <a16:creationId xmlns:a16="http://schemas.microsoft.com/office/drawing/2014/main" id="{FFB116D8-8731-6FEE-6DF8-F490A5FB35D1}"/>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94</xdr:row>
      <xdr:rowOff>0</xdr:rowOff>
    </xdr:from>
    <xdr:to>
      <xdr:col>10</xdr:col>
      <xdr:colOff>0</xdr:colOff>
      <xdr:row>96</xdr:row>
      <xdr:rowOff>0</xdr:rowOff>
    </xdr:to>
    <xdr:grpSp>
      <xdr:nvGrpSpPr>
        <xdr:cNvPr id="13461" name="グループ化 3">
          <a:extLst>
            <a:ext uri="{FF2B5EF4-FFF2-40B4-BE49-F238E27FC236}">
              <a16:creationId xmlns:a16="http://schemas.microsoft.com/office/drawing/2014/main" id="{F887393B-40CB-430E-BC76-95470BB45253}"/>
            </a:ext>
          </a:extLst>
        </xdr:cNvPr>
        <xdr:cNvGrpSpPr>
          <a:grpSpLocks/>
        </xdr:cNvGrpSpPr>
      </xdr:nvGrpSpPr>
      <xdr:grpSpPr bwMode="auto">
        <a:xfrm>
          <a:off x="6172200" y="21602700"/>
          <a:ext cx="857250" cy="409575"/>
          <a:chOff x="6029325" y="1019175"/>
          <a:chExt cx="857250" cy="409575"/>
        </a:xfrm>
      </xdr:grpSpPr>
      <xdr:sp macro="" textlink="">
        <xdr:nvSpPr>
          <xdr:cNvPr id="13462" name="Rectangle 28">
            <a:extLst>
              <a:ext uri="{FF2B5EF4-FFF2-40B4-BE49-F238E27FC236}">
                <a16:creationId xmlns:a16="http://schemas.microsoft.com/office/drawing/2014/main" id="{D56A62FF-2506-CBC2-BA95-D2A9A9C6B9B4}"/>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463" name="Rectangle 29">
            <a:extLst>
              <a:ext uri="{FF2B5EF4-FFF2-40B4-BE49-F238E27FC236}">
                <a16:creationId xmlns:a16="http://schemas.microsoft.com/office/drawing/2014/main" id="{1E0F443F-B277-024F-DFBF-26D826648B38}"/>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464" name="Rectangle 29">
            <a:extLst>
              <a:ext uri="{FF2B5EF4-FFF2-40B4-BE49-F238E27FC236}">
                <a16:creationId xmlns:a16="http://schemas.microsoft.com/office/drawing/2014/main" id="{127B2E6A-2A9B-9336-40DD-57852369AE67}"/>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124</xdr:row>
      <xdr:rowOff>0</xdr:rowOff>
    </xdr:from>
    <xdr:to>
      <xdr:col>10</xdr:col>
      <xdr:colOff>0</xdr:colOff>
      <xdr:row>126</xdr:row>
      <xdr:rowOff>0</xdr:rowOff>
    </xdr:to>
    <xdr:grpSp>
      <xdr:nvGrpSpPr>
        <xdr:cNvPr id="13465" name="グループ化 3">
          <a:extLst>
            <a:ext uri="{FF2B5EF4-FFF2-40B4-BE49-F238E27FC236}">
              <a16:creationId xmlns:a16="http://schemas.microsoft.com/office/drawing/2014/main" id="{B09AECB9-D21E-4B53-8C16-86411BD5929C}"/>
            </a:ext>
          </a:extLst>
        </xdr:cNvPr>
        <xdr:cNvGrpSpPr>
          <a:grpSpLocks/>
        </xdr:cNvGrpSpPr>
      </xdr:nvGrpSpPr>
      <xdr:grpSpPr bwMode="auto">
        <a:xfrm>
          <a:off x="6172200" y="28422600"/>
          <a:ext cx="857250" cy="409575"/>
          <a:chOff x="6029325" y="1019175"/>
          <a:chExt cx="857250" cy="409575"/>
        </a:xfrm>
      </xdr:grpSpPr>
      <xdr:sp macro="" textlink="">
        <xdr:nvSpPr>
          <xdr:cNvPr id="13466" name="Rectangle 28">
            <a:extLst>
              <a:ext uri="{FF2B5EF4-FFF2-40B4-BE49-F238E27FC236}">
                <a16:creationId xmlns:a16="http://schemas.microsoft.com/office/drawing/2014/main" id="{557048F6-F26A-A9EB-9D0D-746B7A688EBD}"/>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467" name="Rectangle 29">
            <a:extLst>
              <a:ext uri="{FF2B5EF4-FFF2-40B4-BE49-F238E27FC236}">
                <a16:creationId xmlns:a16="http://schemas.microsoft.com/office/drawing/2014/main" id="{D9E8C038-C1E0-28E4-E366-4757F5E8CA6A}"/>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468" name="Rectangle 29">
            <a:extLst>
              <a:ext uri="{FF2B5EF4-FFF2-40B4-BE49-F238E27FC236}">
                <a16:creationId xmlns:a16="http://schemas.microsoft.com/office/drawing/2014/main" id="{E0B44F01-11EE-A177-D693-8F25A43B3925}"/>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124</xdr:row>
      <xdr:rowOff>0</xdr:rowOff>
    </xdr:from>
    <xdr:to>
      <xdr:col>10</xdr:col>
      <xdr:colOff>0</xdr:colOff>
      <xdr:row>126</xdr:row>
      <xdr:rowOff>0</xdr:rowOff>
    </xdr:to>
    <xdr:grpSp>
      <xdr:nvGrpSpPr>
        <xdr:cNvPr id="13469" name="グループ化 3">
          <a:extLst>
            <a:ext uri="{FF2B5EF4-FFF2-40B4-BE49-F238E27FC236}">
              <a16:creationId xmlns:a16="http://schemas.microsoft.com/office/drawing/2014/main" id="{6E946FDD-4D62-4D35-A7C8-8BB0C6EB4C4C}"/>
            </a:ext>
          </a:extLst>
        </xdr:cNvPr>
        <xdr:cNvGrpSpPr>
          <a:grpSpLocks/>
        </xdr:cNvGrpSpPr>
      </xdr:nvGrpSpPr>
      <xdr:grpSpPr bwMode="auto">
        <a:xfrm>
          <a:off x="6172200" y="28422600"/>
          <a:ext cx="857250" cy="409575"/>
          <a:chOff x="6029325" y="1019175"/>
          <a:chExt cx="857250" cy="409575"/>
        </a:xfrm>
      </xdr:grpSpPr>
      <xdr:sp macro="" textlink="">
        <xdr:nvSpPr>
          <xdr:cNvPr id="13470" name="Rectangle 28">
            <a:extLst>
              <a:ext uri="{FF2B5EF4-FFF2-40B4-BE49-F238E27FC236}">
                <a16:creationId xmlns:a16="http://schemas.microsoft.com/office/drawing/2014/main" id="{33367187-D8F0-8E64-14BD-FA661F22E83B}"/>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471" name="Rectangle 29">
            <a:extLst>
              <a:ext uri="{FF2B5EF4-FFF2-40B4-BE49-F238E27FC236}">
                <a16:creationId xmlns:a16="http://schemas.microsoft.com/office/drawing/2014/main" id="{227DD844-7C82-04F9-8C2A-5ED1625DC4DF}"/>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472" name="Rectangle 29">
            <a:extLst>
              <a:ext uri="{FF2B5EF4-FFF2-40B4-BE49-F238E27FC236}">
                <a16:creationId xmlns:a16="http://schemas.microsoft.com/office/drawing/2014/main" id="{2D9E9496-2A44-8F14-4097-B33292B0D3A5}"/>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124</xdr:row>
      <xdr:rowOff>0</xdr:rowOff>
    </xdr:from>
    <xdr:to>
      <xdr:col>10</xdr:col>
      <xdr:colOff>0</xdr:colOff>
      <xdr:row>126</xdr:row>
      <xdr:rowOff>0</xdr:rowOff>
    </xdr:to>
    <xdr:grpSp>
      <xdr:nvGrpSpPr>
        <xdr:cNvPr id="13473" name="グループ化 3">
          <a:extLst>
            <a:ext uri="{FF2B5EF4-FFF2-40B4-BE49-F238E27FC236}">
              <a16:creationId xmlns:a16="http://schemas.microsoft.com/office/drawing/2014/main" id="{3094846B-700D-4E74-A419-79DC0AEBC828}"/>
            </a:ext>
          </a:extLst>
        </xdr:cNvPr>
        <xdr:cNvGrpSpPr>
          <a:grpSpLocks/>
        </xdr:cNvGrpSpPr>
      </xdr:nvGrpSpPr>
      <xdr:grpSpPr bwMode="auto">
        <a:xfrm>
          <a:off x="6172200" y="28422600"/>
          <a:ext cx="857250" cy="409575"/>
          <a:chOff x="6029325" y="1019175"/>
          <a:chExt cx="857250" cy="409575"/>
        </a:xfrm>
      </xdr:grpSpPr>
      <xdr:sp macro="" textlink="">
        <xdr:nvSpPr>
          <xdr:cNvPr id="13474" name="Rectangle 28">
            <a:extLst>
              <a:ext uri="{FF2B5EF4-FFF2-40B4-BE49-F238E27FC236}">
                <a16:creationId xmlns:a16="http://schemas.microsoft.com/office/drawing/2014/main" id="{77F3CBBA-D0F9-3F09-3CDB-99F36857447C}"/>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475" name="Rectangle 29">
            <a:extLst>
              <a:ext uri="{FF2B5EF4-FFF2-40B4-BE49-F238E27FC236}">
                <a16:creationId xmlns:a16="http://schemas.microsoft.com/office/drawing/2014/main" id="{C48CF9CC-FE17-9251-C743-9CBC794466F4}"/>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476" name="Rectangle 29">
            <a:extLst>
              <a:ext uri="{FF2B5EF4-FFF2-40B4-BE49-F238E27FC236}">
                <a16:creationId xmlns:a16="http://schemas.microsoft.com/office/drawing/2014/main" id="{F81DCA62-BE66-F44F-E560-21D0905023F4}"/>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154</xdr:row>
      <xdr:rowOff>0</xdr:rowOff>
    </xdr:from>
    <xdr:to>
      <xdr:col>10</xdr:col>
      <xdr:colOff>0</xdr:colOff>
      <xdr:row>156</xdr:row>
      <xdr:rowOff>0</xdr:rowOff>
    </xdr:to>
    <xdr:grpSp>
      <xdr:nvGrpSpPr>
        <xdr:cNvPr id="13477" name="グループ化 3">
          <a:extLst>
            <a:ext uri="{FF2B5EF4-FFF2-40B4-BE49-F238E27FC236}">
              <a16:creationId xmlns:a16="http://schemas.microsoft.com/office/drawing/2014/main" id="{59302515-66B7-4611-852E-E9E12D85C110}"/>
            </a:ext>
          </a:extLst>
        </xdr:cNvPr>
        <xdr:cNvGrpSpPr>
          <a:grpSpLocks/>
        </xdr:cNvGrpSpPr>
      </xdr:nvGrpSpPr>
      <xdr:grpSpPr bwMode="auto">
        <a:xfrm>
          <a:off x="6172200" y="35242500"/>
          <a:ext cx="857250" cy="409575"/>
          <a:chOff x="6029325" y="1019175"/>
          <a:chExt cx="857250" cy="409575"/>
        </a:xfrm>
      </xdr:grpSpPr>
      <xdr:sp macro="" textlink="">
        <xdr:nvSpPr>
          <xdr:cNvPr id="13478" name="Rectangle 28">
            <a:extLst>
              <a:ext uri="{FF2B5EF4-FFF2-40B4-BE49-F238E27FC236}">
                <a16:creationId xmlns:a16="http://schemas.microsoft.com/office/drawing/2014/main" id="{FCDAF7F2-7DC4-E1BD-8C32-63F7100A8BE9}"/>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479" name="Rectangle 29">
            <a:extLst>
              <a:ext uri="{FF2B5EF4-FFF2-40B4-BE49-F238E27FC236}">
                <a16:creationId xmlns:a16="http://schemas.microsoft.com/office/drawing/2014/main" id="{6EB7CBBA-6D0C-2B06-6D2D-74F16F65D1E3}"/>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480" name="Rectangle 29">
            <a:extLst>
              <a:ext uri="{FF2B5EF4-FFF2-40B4-BE49-F238E27FC236}">
                <a16:creationId xmlns:a16="http://schemas.microsoft.com/office/drawing/2014/main" id="{349E7025-1770-B871-D83C-18B1EFC55456}"/>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154</xdr:row>
      <xdr:rowOff>0</xdr:rowOff>
    </xdr:from>
    <xdr:to>
      <xdr:col>10</xdr:col>
      <xdr:colOff>0</xdr:colOff>
      <xdr:row>156</xdr:row>
      <xdr:rowOff>0</xdr:rowOff>
    </xdr:to>
    <xdr:grpSp>
      <xdr:nvGrpSpPr>
        <xdr:cNvPr id="13481" name="グループ化 3">
          <a:extLst>
            <a:ext uri="{FF2B5EF4-FFF2-40B4-BE49-F238E27FC236}">
              <a16:creationId xmlns:a16="http://schemas.microsoft.com/office/drawing/2014/main" id="{BDAD0F6B-AEB1-476C-A621-692F909D7E5D}"/>
            </a:ext>
          </a:extLst>
        </xdr:cNvPr>
        <xdr:cNvGrpSpPr>
          <a:grpSpLocks/>
        </xdr:cNvGrpSpPr>
      </xdr:nvGrpSpPr>
      <xdr:grpSpPr bwMode="auto">
        <a:xfrm>
          <a:off x="6172200" y="35242500"/>
          <a:ext cx="857250" cy="409575"/>
          <a:chOff x="6029325" y="1019175"/>
          <a:chExt cx="857250" cy="409575"/>
        </a:xfrm>
      </xdr:grpSpPr>
      <xdr:sp macro="" textlink="">
        <xdr:nvSpPr>
          <xdr:cNvPr id="13482" name="Rectangle 28">
            <a:extLst>
              <a:ext uri="{FF2B5EF4-FFF2-40B4-BE49-F238E27FC236}">
                <a16:creationId xmlns:a16="http://schemas.microsoft.com/office/drawing/2014/main" id="{24CC2746-9466-94E5-F75C-BDE3205DB9C3}"/>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483" name="Rectangle 29">
            <a:extLst>
              <a:ext uri="{FF2B5EF4-FFF2-40B4-BE49-F238E27FC236}">
                <a16:creationId xmlns:a16="http://schemas.microsoft.com/office/drawing/2014/main" id="{F81C3199-C333-D57E-099D-FEA2A6A1F6C4}"/>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484" name="Rectangle 29">
            <a:extLst>
              <a:ext uri="{FF2B5EF4-FFF2-40B4-BE49-F238E27FC236}">
                <a16:creationId xmlns:a16="http://schemas.microsoft.com/office/drawing/2014/main" id="{B3B9FF14-DB82-8CEC-12B3-3012F114E746}"/>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154</xdr:row>
      <xdr:rowOff>0</xdr:rowOff>
    </xdr:from>
    <xdr:to>
      <xdr:col>10</xdr:col>
      <xdr:colOff>0</xdr:colOff>
      <xdr:row>156</xdr:row>
      <xdr:rowOff>0</xdr:rowOff>
    </xdr:to>
    <xdr:grpSp>
      <xdr:nvGrpSpPr>
        <xdr:cNvPr id="13485" name="グループ化 3">
          <a:extLst>
            <a:ext uri="{FF2B5EF4-FFF2-40B4-BE49-F238E27FC236}">
              <a16:creationId xmlns:a16="http://schemas.microsoft.com/office/drawing/2014/main" id="{6E2CAB2A-E615-4674-B261-1585A17E23B1}"/>
            </a:ext>
          </a:extLst>
        </xdr:cNvPr>
        <xdr:cNvGrpSpPr>
          <a:grpSpLocks/>
        </xdr:cNvGrpSpPr>
      </xdr:nvGrpSpPr>
      <xdr:grpSpPr bwMode="auto">
        <a:xfrm>
          <a:off x="6172200" y="35242500"/>
          <a:ext cx="857250" cy="409575"/>
          <a:chOff x="6029325" y="1019175"/>
          <a:chExt cx="857250" cy="409575"/>
        </a:xfrm>
      </xdr:grpSpPr>
      <xdr:sp macro="" textlink="">
        <xdr:nvSpPr>
          <xdr:cNvPr id="13486" name="Rectangle 28">
            <a:extLst>
              <a:ext uri="{FF2B5EF4-FFF2-40B4-BE49-F238E27FC236}">
                <a16:creationId xmlns:a16="http://schemas.microsoft.com/office/drawing/2014/main" id="{8E2E6D53-5CE7-B893-BC85-7440AFB12790}"/>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697" name="Rectangle 29">
            <a:extLst>
              <a:ext uri="{FF2B5EF4-FFF2-40B4-BE49-F238E27FC236}">
                <a16:creationId xmlns:a16="http://schemas.microsoft.com/office/drawing/2014/main" id="{194353C0-70E9-2D5F-E32C-BF12FF85DA3E}"/>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698" name="Rectangle 29">
            <a:extLst>
              <a:ext uri="{FF2B5EF4-FFF2-40B4-BE49-F238E27FC236}">
                <a16:creationId xmlns:a16="http://schemas.microsoft.com/office/drawing/2014/main" id="{4C2B51AD-C511-622A-7B1A-9BE6525A6550}"/>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184</xdr:row>
      <xdr:rowOff>0</xdr:rowOff>
    </xdr:from>
    <xdr:to>
      <xdr:col>10</xdr:col>
      <xdr:colOff>0</xdr:colOff>
      <xdr:row>186</xdr:row>
      <xdr:rowOff>0</xdr:rowOff>
    </xdr:to>
    <xdr:grpSp>
      <xdr:nvGrpSpPr>
        <xdr:cNvPr id="13699" name="グループ化 3">
          <a:extLst>
            <a:ext uri="{FF2B5EF4-FFF2-40B4-BE49-F238E27FC236}">
              <a16:creationId xmlns:a16="http://schemas.microsoft.com/office/drawing/2014/main" id="{56A6C1DE-3625-4C32-9EC8-4853D3B59F38}"/>
            </a:ext>
          </a:extLst>
        </xdr:cNvPr>
        <xdr:cNvGrpSpPr>
          <a:grpSpLocks/>
        </xdr:cNvGrpSpPr>
      </xdr:nvGrpSpPr>
      <xdr:grpSpPr bwMode="auto">
        <a:xfrm>
          <a:off x="6172200" y="42062400"/>
          <a:ext cx="857250" cy="409575"/>
          <a:chOff x="6029325" y="1019175"/>
          <a:chExt cx="857250" cy="409575"/>
        </a:xfrm>
      </xdr:grpSpPr>
      <xdr:sp macro="" textlink="">
        <xdr:nvSpPr>
          <xdr:cNvPr id="13700" name="Rectangle 28">
            <a:extLst>
              <a:ext uri="{FF2B5EF4-FFF2-40B4-BE49-F238E27FC236}">
                <a16:creationId xmlns:a16="http://schemas.microsoft.com/office/drawing/2014/main" id="{C9C7D2DB-EB2C-0A94-245A-DE3FF390328A}"/>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701" name="Rectangle 29">
            <a:extLst>
              <a:ext uri="{FF2B5EF4-FFF2-40B4-BE49-F238E27FC236}">
                <a16:creationId xmlns:a16="http://schemas.microsoft.com/office/drawing/2014/main" id="{0236DCD5-E962-CDAE-E25E-96BC83822803}"/>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702" name="Rectangle 29">
            <a:extLst>
              <a:ext uri="{FF2B5EF4-FFF2-40B4-BE49-F238E27FC236}">
                <a16:creationId xmlns:a16="http://schemas.microsoft.com/office/drawing/2014/main" id="{7406DE80-4364-F53F-7B6A-E130309780A3}"/>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184</xdr:row>
      <xdr:rowOff>0</xdr:rowOff>
    </xdr:from>
    <xdr:to>
      <xdr:col>10</xdr:col>
      <xdr:colOff>0</xdr:colOff>
      <xdr:row>186</xdr:row>
      <xdr:rowOff>0</xdr:rowOff>
    </xdr:to>
    <xdr:grpSp>
      <xdr:nvGrpSpPr>
        <xdr:cNvPr id="13703" name="グループ化 3">
          <a:extLst>
            <a:ext uri="{FF2B5EF4-FFF2-40B4-BE49-F238E27FC236}">
              <a16:creationId xmlns:a16="http://schemas.microsoft.com/office/drawing/2014/main" id="{CDE6D721-225B-4C5C-A81F-A0014CCF44AC}"/>
            </a:ext>
          </a:extLst>
        </xdr:cNvPr>
        <xdr:cNvGrpSpPr>
          <a:grpSpLocks/>
        </xdr:cNvGrpSpPr>
      </xdr:nvGrpSpPr>
      <xdr:grpSpPr bwMode="auto">
        <a:xfrm>
          <a:off x="6172200" y="42062400"/>
          <a:ext cx="857250" cy="409575"/>
          <a:chOff x="6029325" y="1019175"/>
          <a:chExt cx="857250" cy="409575"/>
        </a:xfrm>
      </xdr:grpSpPr>
      <xdr:sp macro="" textlink="">
        <xdr:nvSpPr>
          <xdr:cNvPr id="13704" name="Rectangle 28">
            <a:extLst>
              <a:ext uri="{FF2B5EF4-FFF2-40B4-BE49-F238E27FC236}">
                <a16:creationId xmlns:a16="http://schemas.microsoft.com/office/drawing/2014/main" id="{2D42555D-BD0D-E337-4943-79EB84B1F4A4}"/>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705" name="Rectangle 29">
            <a:extLst>
              <a:ext uri="{FF2B5EF4-FFF2-40B4-BE49-F238E27FC236}">
                <a16:creationId xmlns:a16="http://schemas.microsoft.com/office/drawing/2014/main" id="{F1858D8D-AD03-58D6-D789-F64E618324F1}"/>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706" name="Rectangle 29">
            <a:extLst>
              <a:ext uri="{FF2B5EF4-FFF2-40B4-BE49-F238E27FC236}">
                <a16:creationId xmlns:a16="http://schemas.microsoft.com/office/drawing/2014/main" id="{5B0951A7-05D2-744A-22DD-8C30814C25D0}"/>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184</xdr:row>
      <xdr:rowOff>0</xdr:rowOff>
    </xdr:from>
    <xdr:to>
      <xdr:col>10</xdr:col>
      <xdr:colOff>0</xdr:colOff>
      <xdr:row>186</xdr:row>
      <xdr:rowOff>0</xdr:rowOff>
    </xdr:to>
    <xdr:grpSp>
      <xdr:nvGrpSpPr>
        <xdr:cNvPr id="13707" name="グループ化 3">
          <a:extLst>
            <a:ext uri="{FF2B5EF4-FFF2-40B4-BE49-F238E27FC236}">
              <a16:creationId xmlns:a16="http://schemas.microsoft.com/office/drawing/2014/main" id="{5B803279-7CF4-4A33-B96A-F5CD1A74636A}"/>
            </a:ext>
          </a:extLst>
        </xdr:cNvPr>
        <xdr:cNvGrpSpPr>
          <a:grpSpLocks/>
        </xdr:cNvGrpSpPr>
      </xdr:nvGrpSpPr>
      <xdr:grpSpPr bwMode="auto">
        <a:xfrm>
          <a:off x="6172200" y="42062400"/>
          <a:ext cx="857250" cy="409575"/>
          <a:chOff x="6029325" y="1019175"/>
          <a:chExt cx="857250" cy="409575"/>
        </a:xfrm>
      </xdr:grpSpPr>
      <xdr:sp macro="" textlink="">
        <xdr:nvSpPr>
          <xdr:cNvPr id="13708" name="Rectangle 28">
            <a:extLst>
              <a:ext uri="{FF2B5EF4-FFF2-40B4-BE49-F238E27FC236}">
                <a16:creationId xmlns:a16="http://schemas.microsoft.com/office/drawing/2014/main" id="{9FE37409-F0D9-96C6-C024-F74A35A27473}"/>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709" name="Rectangle 29">
            <a:extLst>
              <a:ext uri="{FF2B5EF4-FFF2-40B4-BE49-F238E27FC236}">
                <a16:creationId xmlns:a16="http://schemas.microsoft.com/office/drawing/2014/main" id="{13259874-70AF-DF9D-BD4A-E070C1F4B7F4}"/>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710" name="Rectangle 29">
            <a:extLst>
              <a:ext uri="{FF2B5EF4-FFF2-40B4-BE49-F238E27FC236}">
                <a16:creationId xmlns:a16="http://schemas.microsoft.com/office/drawing/2014/main" id="{4E483D64-441E-FEB0-14E5-33A34128FACF}"/>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214</xdr:row>
      <xdr:rowOff>0</xdr:rowOff>
    </xdr:from>
    <xdr:to>
      <xdr:col>8</xdr:col>
      <xdr:colOff>0</xdr:colOff>
      <xdr:row>216</xdr:row>
      <xdr:rowOff>0</xdr:rowOff>
    </xdr:to>
    <xdr:grpSp>
      <xdr:nvGrpSpPr>
        <xdr:cNvPr id="13711" name="グループ化 4">
          <a:extLst>
            <a:ext uri="{FF2B5EF4-FFF2-40B4-BE49-F238E27FC236}">
              <a16:creationId xmlns:a16="http://schemas.microsoft.com/office/drawing/2014/main" id="{EE7B9BD0-521D-4EA9-A1DA-3AA6C66FDAA7}"/>
            </a:ext>
          </a:extLst>
        </xdr:cNvPr>
        <xdr:cNvGrpSpPr>
          <a:grpSpLocks/>
        </xdr:cNvGrpSpPr>
      </xdr:nvGrpSpPr>
      <xdr:grpSpPr bwMode="auto">
        <a:xfrm>
          <a:off x="4114800" y="48825150"/>
          <a:ext cx="1371600" cy="409575"/>
          <a:chOff x="3981450" y="1019175"/>
          <a:chExt cx="1428750" cy="409575"/>
        </a:xfrm>
      </xdr:grpSpPr>
      <xdr:sp macro="" textlink="">
        <xdr:nvSpPr>
          <xdr:cNvPr id="13712" name="Rectangle 23">
            <a:extLst>
              <a:ext uri="{FF2B5EF4-FFF2-40B4-BE49-F238E27FC236}">
                <a16:creationId xmlns:a16="http://schemas.microsoft.com/office/drawing/2014/main" id="{39E93263-D216-F291-2969-C267397EB267}"/>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713" name="Rectangle 24">
            <a:extLst>
              <a:ext uri="{FF2B5EF4-FFF2-40B4-BE49-F238E27FC236}">
                <a16:creationId xmlns:a16="http://schemas.microsoft.com/office/drawing/2014/main" id="{FF4525F8-B98B-D00D-EA98-C68D1D3D133F}"/>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714" name="Rectangle 25">
            <a:extLst>
              <a:ext uri="{FF2B5EF4-FFF2-40B4-BE49-F238E27FC236}">
                <a16:creationId xmlns:a16="http://schemas.microsoft.com/office/drawing/2014/main" id="{79B49593-2262-5AD8-7C39-F29764864B45}"/>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715" name="Rectangle 26">
            <a:extLst>
              <a:ext uri="{FF2B5EF4-FFF2-40B4-BE49-F238E27FC236}">
                <a16:creationId xmlns:a16="http://schemas.microsoft.com/office/drawing/2014/main" id="{2BF2D1DA-0DED-7ADB-75E6-40EDF39972FC}"/>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716" name="Rectangle 27">
            <a:extLst>
              <a:ext uri="{FF2B5EF4-FFF2-40B4-BE49-F238E27FC236}">
                <a16:creationId xmlns:a16="http://schemas.microsoft.com/office/drawing/2014/main" id="{B27A2CA0-522E-FD0C-40C1-9997B9967F4C}"/>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214</xdr:row>
      <xdr:rowOff>0</xdr:rowOff>
    </xdr:from>
    <xdr:to>
      <xdr:col>10</xdr:col>
      <xdr:colOff>0</xdr:colOff>
      <xdr:row>216</xdr:row>
      <xdr:rowOff>0</xdr:rowOff>
    </xdr:to>
    <xdr:grpSp>
      <xdr:nvGrpSpPr>
        <xdr:cNvPr id="13717" name="グループ化 3">
          <a:extLst>
            <a:ext uri="{FF2B5EF4-FFF2-40B4-BE49-F238E27FC236}">
              <a16:creationId xmlns:a16="http://schemas.microsoft.com/office/drawing/2014/main" id="{066D8B46-821A-4295-8F0E-FF8D5EE6603C}"/>
            </a:ext>
          </a:extLst>
        </xdr:cNvPr>
        <xdr:cNvGrpSpPr>
          <a:grpSpLocks/>
        </xdr:cNvGrpSpPr>
      </xdr:nvGrpSpPr>
      <xdr:grpSpPr bwMode="auto">
        <a:xfrm>
          <a:off x="6172200" y="48825150"/>
          <a:ext cx="857250" cy="409575"/>
          <a:chOff x="6029325" y="1019175"/>
          <a:chExt cx="857250" cy="409575"/>
        </a:xfrm>
      </xdr:grpSpPr>
      <xdr:sp macro="" textlink="">
        <xdr:nvSpPr>
          <xdr:cNvPr id="13718" name="Rectangle 28">
            <a:extLst>
              <a:ext uri="{FF2B5EF4-FFF2-40B4-BE49-F238E27FC236}">
                <a16:creationId xmlns:a16="http://schemas.microsoft.com/office/drawing/2014/main" id="{E4D665FB-D1FF-50F9-1678-F4F5EB2E8B2F}"/>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719" name="Rectangle 29">
            <a:extLst>
              <a:ext uri="{FF2B5EF4-FFF2-40B4-BE49-F238E27FC236}">
                <a16:creationId xmlns:a16="http://schemas.microsoft.com/office/drawing/2014/main" id="{676DECE7-D38D-173F-714C-77B5C81049F1}"/>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720" name="Rectangle 29">
            <a:extLst>
              <a:ext uri="{FF2B5EF4-FFF2-40B4-BE49-F238E27FC236}">
                <a16:creationId xmlns:a16="http://schemas.microsoft.com/office/drawing/2014/main" id="{608C226A-3112-F378-E69A-F636B817F2CB}"/>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244</xdr:row>
      <xdr:rowOff>0</xdr:rowOff>
    </xdr:from>
    <xdr:to>
      <xdr:col>8</xdr:col>
      <xdr:colOff>0</xdr:colOff>
      <xdr:row>246</xdr:row>
      <xdr:rowOff>0</xdr:rowOff>
    </xdr:to>
    <xdr:grpSp>
      <xdr:nvGrpSpPr>
        <xdr:cNvPr id="13721" name="グループ化 4">
          <a:extLst>
            <a:ext uri="{FF2B5EF4-FFF2-40B4-BE49-F238E27FC236}">
              <a16:creationId xmlns:a16="http://schemas.microsoft.com/office/drawing/2014/main" id="{E5AEDE50-B80F-44D3-A4B4-50A7FFCFFFA7}"/>
            </a:ext>
          </a:extLst>
        </xdr:cNvPr>
        <xdr:cNvGrpSpPr>
          <a:grpSpLocks/>
        </xdr:cNvGrpSpPr>
      </xdr:nvGrpSpPr>
      <xdr:grpSpPr bwMode="auto">
        <a:xfrm>
          <a:off x="4114800" y="55635525"/>
          <a:ext cx="1371600" cy="409575"/>
          <a:chOff x="3981450" y="1019175"/>
          <a:chExt cx="1428750" cy="409575"/>
        </a:xfrm>
      </xdr:grpSpPr>
      <xdr:sp macro="" textlink="">
        <xdr:nvSpPr>
          <xdr:cNvPr id="13722" name="Rectangle 23">
            <a:extLst>
              <a:ext uri="{FF2B5EF4-FFF2-40B4-BE49-F238E27FC236}">
                <a16:creationId xmlns:a16="http://schemas.microsoft.com/office/drawing/2014/main" id="{1647BB84-1E51-6D91-04EE-9084EE4062D5}"/>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723" name="Rectangle 24">
            <a:extLst>
              <a:ext uri="{FF2B5EF4-FFF2-40B4-BE49-F238E27FC236}">
                <a16:creationId xmlns:a16="http://schemas.microsoft.com/office/drawing/2014/main" id="{6EB4A982-087A-C6E3-823C-056D738612CB}"/>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724" name="Rectangle 25">
            <a:extLst>
              <a:ext uri="{FF2B5EF4-FFF2-40B4-BE49-F238E27FC236}">
                <a16:creationId xmlns:a16="http://schemas.microsoft.com/office/drawing/2014/main" id="{E065BB4B-A8C3-BCB8-798A-9F7B9D4C154D}"/>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725" name="Rectangle 26">
            <a:extLst>
              <a:ext uri="{FF2B5EF4-FFF2-40B4-BE49-F238E27FC236}">
                <a16:creationId xmlns:a16="http://schemas.microsoft.com/office/drawing/2014/main" id="{ADACFEEA-514C-F6B5-8231-DE4AC2B13A48}"/>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726" name="Rectangle 27">
            <a:extLst>
              <a:ext uri="{FF2B5EF4-FFF2-40B4-BE49-F238E27FC236}">
                <a16:creationId xmlns:a16="http://schemas.microsoft.com/office/drawing/2014/main" id="{FADDEA8D-FC76-A9E9-A009-41CE4EBFE30B}"/>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244</xdr:row>
      <xdr:rowOff>0</xdr:rowOff>
    </xdr:from>
    <xdr:to>
      <xdr:col>10</xdr:col>
      <xdr:colOff>0</xdr:colOff>
      <xdr:row>246</xdr:row>
      <xdr:rowOff>0</xdr:rowOff>
    </xdr:to>
    <xdr:grpSp>
      <xdr:nvGrpSpPr>
        <xdr:cNvPr id="13727" name="グループ化 3">
          <a:extLst>
            <a:ext uri="{FF2B5EF4-FFF2-40B4-BE49-F238E27FC236}">
              <a16:creationId xmlns:a16="http://schemas.microsoft.com/office/drawing/2014/main" id="{D511AC02-3245-4495-AB0E-36B3785DD861}"/>
            </a:ext>
          </a:extLst>
        </xdr:cNvPr>
        <xdr:cNvGrpSpPr>
          <a:grpSpLocks/>
        </xdr:cNvGrpSpPr>
      </xdr:nvGrpSpPr>
      <xdr:grpSpPr bwMode="auto">
        <a:xfrm>
          <a:off x="6172200" y="55635525"/>
          <a:ext cx="857250" cy="409575"/>
          <a:chOff x="6029325" y="1019175"/>
          <a:chExt cx="857250" cy="409575"/>
        </a:xfrm>
      </xdr:grpSpPr>
      <xdr:sp macro="" textlink="">
        <xdr:nvSpPr>
          <xdr:cNvPr id="13728" name="Rectangle 28">
            <a:extLst>
              <a:ext uri="{FF2B5EF4-FFF2-40B4-BE49-F238E27FC236}">
                <a16:creationId xmlns:a16="http://schemas.microsoft.com/office/drawing/2014/main" id="{48B7E77A-AD9D-8C2E-39EB-EAD410057D1B}"/>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729" name="Rectangle 29">
            <a:extLst>
              <a:ext uri="{FF2B5EF4-FFF2-40B4-BE49-F238E27FC236}">
                <a16:creationId xmlns:a16="http://schemas.microsoft.com/office/drawing/2014/main" id="{B3D933AA-B724-3F5A-0079-F1D1EC2D62E4}"/>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730" name="Rectangle 29">
            <a:extLst>
              <a:ext uri="{FF2B5EF4-FFF2-40B4-BE49-F238E27FC236}">
                <a16:creationId xmlns:a16="http://schemas.microsoft.com/office/drawing/2014/main" id="{B3FE632F-97FC-B7B1-C16B-CB92AAFB5D36}"/>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274</xdr:row>
      <xdr:rowOff>0</xdr:rowOff>
    </xdr:from>
    <xdr:to>
      <xdr:col>8</xdr:col>
      <xdr:colOff>0</xdr:colOff>
      <xdr:row>276</xdr:row>
      <xdr:rowOff>0</xdr:rowOff>
    </xdr:to>
    <xdr:grpSp>
      <xdr:nvGrpSpPr>
        <xdr:cNvPr id="13731" name="グループ化 4">
          <a:extLst>
            <a:ext uri="{FF2B5EF4-FFF2-40B4-BE49-F238E27FC236}">
              <a16:creationId xmlns:a16="http://schemas.microsoft.com/office/drawing/2014/main" id="{72B830D2-2086-409D-B29F-ADDD77863517}"/>
            </a:ext>
          </a:extLst>
        </xdr:cNvPr>
        <xdr:cNvGrpSpPr>
          <a:grpSpLocks/>
        </xdr:cNvGrpSpPr>
      </xdr:nvGrpSpPr>
      <xdr:grpSpPr bwMode="auto">
        <a:xfrm>
          <a:off x="4114800" y="62455425"/>
          <a:ext cx="1371600" cy="409575"/>
          <a:chOff x="3981450" y="1019175"/>
          <a:chExt cx="1428750" cy="409575"/>
        </a:xfrm>
      </xdr:grpSpPr>
      <xdr:sp macro="" textlink="">
        <xdr:nvSpPr>
          <xdr:cNvPr id="13732" name="Rectangle 23">
            <a:extLst>
              <a:ext uri="{FF2B5EF4-FFF2-40B4-BE49-F238E27FC236}">
                <a16:creationId xmlns:a16="http://schemas.microsoft.com/office/drawing/2014/main" id="{6979D6AB-969F-C677-5B51-FF06E6D8EE5F}"/>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733" name="Rectangle 24">
            <a:extLst>
              <a:ext uri="{FF2B5EF4-FFF2-40B4-BE49-F238E27FC236}">
                <a16:creationId xmlns:a16="http://schemas.microsoft.com/office/drawing/2014/main" id="{A0514FAD-107C-C454-1F5D-0F13E3F9D3F6}"/>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734" name="Rectangle 25">
            <a:extLst>
              <a:ext uri="{FF2B5EF4-FFF2-40B4-BE49-F238E27FC236}">
                <a16:creationId xmlns:a16="http://schemas.microsoft.com/office/drawing/2014/main" id="{3401CCB0-F04F-75BE-72A3-E1A065C8D7D4}"/>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735" name="Rectangle 26">
            <a:extLst>
              <a:ext uri="{FF2B5EF4-FFF2-40B4-BE49-F238E27FC236}">
                <a16:creationId xmlns:a16="http://schemas.microsoft.com/office/drawing/2014/main" id="{8F290290-C371-6802-0B35-FC47977D65F3}"/>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736" name="Rectangle 27">
            <a:extLst>
              <a:ext uri="{FF2B5EF4-FFF2-40B4-BE49-F238E27FC236}">
                <a16:creationId xmlns:a16="http://schemas.microsoft.com/office/drawing/2014/main" id="{3F407A21-B9F6-E32D-D05C-AE9C32D902CC}"/>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274</xdr:row>
      <xdr:rowOff>0</xdr:rowOff>
    </xdr:from>
    <xdr:to>
      <xdr:col>10</xdr:col>
      <xdr:colOff>0</xdr:colOff>
      <xdr:row>276</xdr:row>
      <xdr:rowOff>0</xdr:rowOff>
    </xdr:to>
    <xdr:grpSp>
      <xdr:nvGrpSpPr>
        <xdr:cNvPr id="13737" name="グループ化 3">
          <a:extLst>
            <a:ext uri="{FF2B5EF4-FFF2-40B4-BE49-F238E27FC236}">
              <a16:creationId xmlns:a16="http://schemas.microsoft.com/office/drawing/2014/main" id="{52A2B263-F81B-4CD7-96BF-FDE62C2CE160}"/>
            </a:ext>
          </a:extLst>
        </xdr:cNvPr>
        <xdr:cNvGrpSpPr>
          <a:grpSpLocks/>
        </xdr:cNvGrpSpPr>
      </xdr:nvGrpSpPr>
      <xdr:grpSpPr bwMode="auto">
        <a:xfrm>
          <a:off x="6172200" y="62455425"/>
          <a:ext cx="857250" cy="409575"/>
          <a:chOff x="6029325" y="1019175"/>
          <a:chExt cx="857250" cy="409575"/>
        </a:xfrm>
      </xdr:grpSpPr>
      <xdr:sp macro="" textlink="">
        <xdr:nvSpPr>
          <xdr:cNvPr id="13738" name="Rectangle 28">
            <a:extLst>
              <a:ext uri="{FF2B5EF4-FFF2-40B4-BE49-F238E27FC236}">
                <a16:creationId xmlns:a16="http://schemas.microsoft.com/office/drawing/2014/main" id="{4FA0CF4D-67C6-9A74-2187-016341F5C916}"/>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739" name="Rectangle 29">
            <a:extLst>
              <a:ext uri="{FF2B5EF4-FFF2-40B4-BE49-F238E27FC236}">
                <a16:creationId xmlns:a16="http://schemas.microsoft.com/office/drawing/2014/main" id="{7730FBCA-F0CE-D92E-476E-189631D3F54B}"/>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740" name="Rectangle 29">
            <a:extLst>
              <a:ext uri="{FF2B5EF4-FFF2-40B4-BE49-F238E27FC236}">
                <a16:creationId xmlns:a16="http://schemas.microsoft.com/office/drawing/2014/main" id="{364EA49A-5216-D0B3-434C-9CD67FC47E17}"/>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304</xdr:row>
      <xdr:rowOff>0</xdr:rowOff>
    </xdr:from>
    <xdr:to>
      <xdr:col>8</xdr:col>
      <xdr:colOff>0</xdr:colOff>
      <xdr:row>306</xdr:row>
      <xdr:rowOff>0</xdr:rowOff>
    </xdr:to>
    <xdr:grpSp>
      <xdr:nvGrpSpPr>
        <xdr:cNvPr id="13741" name="グループ化 4">
          <a:extLst>
            <a:ext uri="{FF2B5EF4-FFF2-40B4-BE49-F238E27FC236}">
              <a16:creationId xmlns:a16="http://schemas.microsoft.com/office/drawing/2014/main" id="{D4C39DB2-30D3-4F7C-8C1D-4C473B68CFA9}"/>
            </a:ext>
          </a:extLst>
        </xdr:cNvPr>
        <xdr:cNvGrpSpPr>
          <a:grpSpLocks/>
        </xdr:cNvGrpSpPr>
      </xdr:nvGrpSpPr>
      <xdr:grpSpPr bwMode="auto">
        <a:xfrm>
          <a:off x="4114800" y="69275325"/>
          <a:ext cx="1371600" cy="409575"/>
          <a:chOff x="3981450" y="1019175"/>
          <a:chExt cx="1428750" cy="409575"/>
        </a:xfrm>
      </xdr:grpSpPr>
      <xdr:sp macro="" textlink="">
        <xdr:nvSpPr>
          <xdr:cNvPr id="13742" name="Rectangle 23">
            <a:extLst>
              <a:ext uri="{FF2B5EF4-FFF2-40B4-BE49-F238E27FC236}">
                <a16:creationId xmlns:a16="http://schemas.microsoft.com/office/drawing/2014/main" id="{0390AC71-7F61-1C3D-272A-6C5A1CD8FBC3}"/>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743" name="Rectangle 24">
            <a:extLst>
              <a:ext uri="{FF2B5EF4-FFF2-40B4-BE49-F238E27FC236}">
                <a16:creationId xmlns:a16="http://schemas.microsoft.com/office/drawing/2014/main" id="{0FBCFF35-D710-576C-6ED4-D04FEBA13157}"/>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744" name="Rectangle 25">
            <a:extLst>
              <a:ext uri="{FF2B5EF4-FFF2-40B4-BE49-F238E27FC236}">
                <a16:creationId xmlns:a16="http://schemas.microsoft.com/office/drawing/2014/main" id="{6BAFD79C-E72B-8AFD-5880-71787C85FF4D}"/>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745" name="Rectangle 26">
            <a:extLst>
              <a:ext uri="{FF2B5EF4-FFF2-40B4-BE49-F238E27FC236}">
                <a16:creationId xmlns:a16="http://schemas.microsoft.com/office/drawing/2014/main" id="{6B617DFB-4E16-1708-DCDE-269FEF6F11B9}"/>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746" name="Rectangle 27">
            <a:extLst>
              <a:ext uri="{FF2B5EF4-FFF2-40B4-BE49-F238E27FC236}">
                <a16:creationId xmlns:a16="http://schemas.microsoft.com/office/drawing/2014/main" id="{B1FBCA23-9F59-7C69-19D0-24FBEDBFDEAC}"/>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304</xdr:row>
      <xdr:rowOff>0</xdr:rowOff>
    </xdr:from>
    <xdr:to>
      <xdr:col>10</xdr:col>
      <xdr:colOff>0</xdr:colOff>
      <xdr:row>306</xdr:row>
      <xdr:rowOff>0</xdr:rowOff>
    </xdr:to>
    <xdr:grpSp>
      <xdr:nvGrpSpPr>
        <xdr:cNvPr id="13747" name="グループ化 3">
          <a:extLst>
            <a:ext uri="{FF2B5EF4-FFF2-40B4-BE49-F238E27FC236}">
              <a16:creationId xmlns:a16="http://schemas.microsoft.com/office/drawing/2014/main" id="{07D53AC2-B29D-4126-86F1-211DEDE30253}"/>
            </a:ext>
          </a:extLst>
        </xdr:cNvPr>
        <xdr:cNvGrpSpPr>
          <a:grpSpLocks/>
        </xdr:cNvGrpSpPr>
      </xdr:nvGrpSpPr>
      <xdr:grpSpPr bwMode="auto">
        <a:xfrm>
          <a:off x="6172200" y="69275325"/>
          <a:ext cx="857250" cy="409575"/>
          <a:chOff x="6029325" y="1019175"/>
          <a:chExt cx="857250" cy="409575"/>
        </a:xfrm>
      </xdr:grpSpPr>
      <xdr:sp macro="" textlink="">
        <xdr:nvSpPr>
          <xdr:cNvPr id="13748" name="Rectangle 28">
            <a:extLst>
              <a:ext uri="{FF2B5EF4-FFF2-40B4-BE49-F238E27FC236}">
                <a16:creationId xmlns:a16="http://schemas.microsoft.com/office/drawing/2014/main" id="{92DBF830-2046-AA9F-D605-4E7F09DB9A63}"/>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749" name="Rectangle 29">
            <a:extLst>
              <a:ext uri="{FF2B5EF4-FFF2-40B4-BE49-F238E27FC236}">
                <a16:creationId xmlns:a16="http://schemas.microsoft.com/office/drawing/2014/main" id="{628ED962-12B7-1F77-5DD6-49DD5FEE5060}"/>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750" name="Rectangle 29">
            <a:extLst>
              <a:ext uri="{FF2B5EF4-FFF2-40B4-BE49-F238E27FC236}">
                <a16:creationId xmlns:a16="http://schemas.microsoft.com/office/drawing/2014/main" id="{C0B2D3D8-51A8-8361-1B6B-236C0613E2D4}"/>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334</xdr:row>
      <xdr:rowOff>0</xdr:rowOff>
    </xdr:from>
    <xdr:to>
      <xdr:col>8</xdr:col>
      <xdr:colOff>0</xdr:colOff>
      <xdr:row>336</xdr:row>
      <xdr:rowOff>0</xdr:rowOff>
    </xdr:to>
    <xdr:grpSp>
      <xdr:nvGrpSpPr>
        <xdr:cNvPr id="13751" name="グループ化 4">
          <a:extLst>
            <a:ext uri="{FF2B5EF4-FFF2-40B4-BE49-F238E27FC236}">
              <a16:creationId xmlns:a16="http://schemas.microsoft.com/office/drawing/2014/main" id="{C4602FA6-58C2-4B7B-8355-317802024BD9}"/>
            </a:ext>
          </a:extLst>
        </xdr:cNvPr>
        <xdr:cNvGrpSpPr>
          <a:grpSpLocks/>
        </xdr:cNvGrpSpPr>
      </xdr:nvGrpSpPr>
      <xdr:grpSpPr bwMode="auto">
        <a:xfrm>
          <a:off x="4114800" y="76095225"/>
          <a:ext cx="1371600" cy="409575"/>
          <a:chOff x="3981450" y="1019175"/>
          <a:chExt cx="1428750" cy="409575"/>
        </a:xfrm>
      </xdr:grpSpPr>
      <xdr:sp macro="" textlink="">
        <xdr:nvSpPr>
          <xdr:cNvPr id="13752" name="Rectangle 23">
            <a:extLst>
              <a:ext uri="{FF2B5EF4-FFF2-40B4-BE49-F238E27FC236}">
                <a16:creationId xmlns:a16="http://schemas.microsoft.com/office/drawing/2014/main" id="{CDDD2F90-B5F3-D88E-9CA3-CCABF77D25E4}"/>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753" name="Rectangle 24">
            <a:extLst>
              <a:ext uri="{FF2B5EF4-FFF2-40B4-BE49-F238E27FC236}">
                <a16:creationId xmlns:a16="http://schemas.microsoft.com/office/drawing/2014/main" id="{9E8384E7-7390-112E-22BB-8FA63285EAAF}"/>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754" name="Rectangle 25">
            <a:extLst>
              <a:ext uri="{FF2B5EF4-FFF2-40B4-BE49-F238E27FC236}">
                <a16:creationId xmlns:a16="http://schemas.microsoft.com/office/drawing/2014/main" id="{0029F161-2144-CD4A-3594-18311D0E24F3}"/>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755" name="Rectangle 26">
            <a:extLst>
              <a:ext uri="{FF2B5EF4-FFF2-40B4-BE49-F238E27FC236}">
                <a16:creationId xmlns:a16="http://schemas.microsoft.com/office/drawing/2014/main" id="{7057B5B0-CE95-4277-CD98-10DDBAE5F9C0}"/>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756" name="Rectangle 27">
            <a:extLst>
              <a:ext uri="{FF2B5EF4-FFF2-40B4-BE49-F238E27FC236}">
                <a16:creationId xmlns:a16="http://schemas.microsoft.com/office/drawing/2014/main" id="{5F3575DF-9727-4AB1-BC81-49F1100D9AB4}"/>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334</xdr:row>
      <xdr:rowOff>0</xdr:rowOff>
    </xdr:from>
    <xdr:to>
      <xdr:col>10</xdr:col>
      <xdr:colOff>0</xdr:colOff>
      <xdr:row>336</xdr:row>
      <xdr:rowOff>0</xdr:rowOff>
    </xdr:to>
    <xdr:grpSp>
      <xdr:nvGrpSpPr>
        <xdr:cNvPr id="13757" name="グループ化 3">
          <a:extLst>
            <a:ext uri="{FF2B5EF4-FFF2-40B4-BE49-F238E27FC236}">
              <a16:creationId xmlns:a16="http://schemas.microsoft.com/office/drawing/2014/main" id="{47D93562-4E27-4ADE-997F-1A01673F1F6B}"/>
            </a:ext>
          </a:extLst>
        </xdr:cNvPr>
        <xdr:cNvGrpSpPr>
          <a:grpSpLocks/>
        </xdr:cNvGrpSpPr>
      </xdr:nvGrpSpPr>
      <xdr:grpSpPr bwMode="auto">
        <a:xfrm>
          <a:off x="6172200" y="76095225"/>
          <a:ext cx="857250" cy="409575"/>
          <a:chOff x="6029325" y="1019175"/>
          <a:chExt cx="857250" cy="409575"/>
        </a:xfrm>
      </xdr:grpSpPr>
      <xdr:sp macro="" textlink="">
        <xdr:nvSpPr>
          <xdr:cNvPr id="13758" name="Rectangle 28">
            <a:extLst>
              <a:ext uri="{FF2B5EF4-FFF2-40B4-BE49-F238E27FC236}">
                <a16:creationId xmlns:a16="http://schemas.microsoft.com/office/drawing/2014/main" id="{6BB77860-5ACA-DCCD-7C03-B727F0C5CB65}"/>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759" name="Rectangle 29">
            <a:extLst>
              <a:ext uri="{FF2B5EF4-FFF2-40B4-BE49-F238E27FC236}">
                <a16:creationId xmlns:a16="http://schemas.microsoft.com/office/drawing/2014/main" id="{C88F771B-3A38-8BE3-B342-4ACB3542C6DF}"/>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857" name="Rectangle 29">
            <a:extLst>
              <a:ext uri="{FF2B5EF4-FFF2-40B4-BE49-F238E27FC236}">
                <a16:creationId xmlns:a16="http://schemas.microsoft.com/office/drawing/2014/main" id="{3512ABCD-D3BF-3B99-4AF0-7A39850EFD93}"/>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214</xdr:row>
      <xdr:rowOff>0</xdr:rowOff>
    </xdr:from>
    <xdr:to>
      <xdr:col>8</xdr:col>
      <xdr:colOff>0</xdr:colOff>
      <xdr:row>216</xdr:row>
      <xdr:rowOff>0</xdr:rowOff>
    </xdr:to>
    <xdr:grpSp>
      <xdr:nvGrpSpPr>
        <xdr:cNvPr id="12858" name="グループ化 4">
          <a:extLst>
            <a:ext uri="{FF2B5EF4-FFF2-40B4-BE49-F238E27FC236}">
              <a16:creationId xmlns:a16="http://schemas.microsoft.com/office/drawing/2014/main" id="{DAE2741B-5D3E-4573-BACB-EA62C58B9864}"/>
            </a:ext>
          </a:extLst>
        </xdr:cNvPr>
        <xdr:cNvGrpSpPr>
          <a:grpSpLocks/>
        </xdr:cNvGrpSpPr>
      </xdr:nvGrpSpPr>
      <xdr:grpSpPr bwMode="auto">
        <a:xfrm>
          <a:off x="4114800" y="48825150"/>
          <a:ext cx="1371600" cy="409575"/>
          <a:chOff x="3981450" y="1019175"/>
          <a:chExt cx="1428750" cy="409575"/>
        </a:xfrm>
      </xdr:grpSpPr>
      <xdr:sp macro="" textlink="">
        <xdr:nvSpPr>
          <xdr:cNvPr id="12859" name="Rectangle 23">
            <a:extLst>
              <a:ext uri="{FF2B5EF4-FFF2-40B4-BE49-F238E27FC236}">
                <a16:creationId xmlns:a16="http://schemas.microsoft.com/office/drawing/2014/main" id="{4759BDFD-D68D-648F-381F-FB3FB1ED4BF2}"/>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860" name="Rectangle 24">
            <a:extLst>
              <a:ext uri="{FF2B5EF4-FFF2-40B4-BE49-F238E27FC236}">
                <a16:creationId xmlns:a16="http://schemas.microsoft.com/office/drawing/2014/main" id="{CC30787F-8D18-314E-C616-AEEF398B89FE}"/>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861" name="Rectangle 25">
            <a:extLst>
              <a:ext uri="{FF2B5EF4-FFF2-40B4-BE49-F238E27FC236}">
                <a16:creationId xmlns:a16="http://schemas.microsoft.com/office/drawing/2014/main" id="{8B586985-4E3B-F332-B14F-343FB0714B41}"/>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862" name="Rectangle 26">
            <a:extLst>
              <a:ext uri="{FF2B5EF4-FFF2-40B4-BE49-F238E27FC236}">
                <a16:creationId xmlns:a16="http://schemas.microsoft.com/office/drawing/2014/main" id="{D680B413-C6CD-E96D-50BB-F9FACF934E93}"/>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863" name="Rectangle 27">
            <a:extLst>
              <a:ext uri="{FF2B5EF4-FFF2-40B4-BE49-F238E27FC236}">
                <a16:creationId xmlns:a16="http://schemas.microsoft.com/office/drawing/2014/main" id="{4330BBA5-FA76-8731-65D4-0CABC6F4EFCC}"/>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214</xdr:row>
      <xdr:rowOff>0</xdr:rowOff>
    </xdr:from>
    <xdr:to>
      <xdr:col>10</xdr:col>
      <xdr:colOff>0</xdr:colOff>
      <xdr:row>216</xdr:row>
      <xdr:rowOff>0</xdr:rowOff>
    </xdr:to>
    <xdr:grpSp>
      <xdr:nvGrpSpPr>
        <xdr:cNvPr id="13760" name="グループ化 3">
          <a:extLst>
            <a:ext uri="{FF2B5EF4-FFF2-40B4-BE49-F238E27FC236}">
              <a16:creationId xmlns:a16="http://schemas.microsoft.com/office/drawing/2014/main" id="{8C293620-A4EA-4ECC-8AD1-E93B79100008}"/>
            </a:ext>
          </a:extLst>
        </xdr:cNvPr>
        <xdr:cNvGrpSpPr>
          <a:grpSpLocks/>
        </xdr:cNvGrpSpPr>
      </xdr:nvGrpSpPr>
      <xdr:grpSpPr bwMode="auto">
        <a:xfrm>
          <a:off x="6172200" y="48825150"/>
          <a:ext cx="857250" cy="409575"/>
          <a:chOff x="6029325" y="1019175"/>
          <a:chExt cx="857250" cy="409575"/>
        </a:xfrm>
      </xdr:grpSpPr>
      <xdr:sp macro="" textlink="">
        <xdr:nvSpPr>
          <xdr:cNvPr id="13761" name="Rectangle 28">
            <a:extLst>
              <a:ext uri="{FF2B5EF4-FFF2-40B4-BE49-F238E27FC236}">
                <a16:creationId xmlns:a16="http://schemas.microsoft.com/office/drawing/2014/main" id="{3E5FFE75-E74B-5961-DACA-6E38FD55DD2D}"/>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762" name="Rectangle 29">
            <a:extLst>
              <a:ext uri="{FF2B5EF4-FFF2-40B4-BE49-F238E27FC236}">
                <a16:creationId xmlns:a16="http://schemas.microsoft.com/office/drawing/2014/main" id="{1D295F2B-54C7-0D1C-7AA6-2DD752DA78A4}"/>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763" name="Rectangle 29">
            <a:extLst>
              <a:ext uri="{FF2B5EF4-FFF2-40B4-BE49-F238E27FC236}">
                <a16:creationId xmlns:a16="http://schemas.microsoft.com/office/drawing/2014/main" id="{278835EE-B82F-8228-71A1-54E00FE474D5}"/>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214</xdr:row>
      <xdr:rowOff>0</xdr:rowOff>
    </xdr:from>
    <xdr:to>
      <xdr:col>8</xdr:col>
      <xdr:colOff>0</xdr:colOff>
      <xdr:row>216</xdr:row>
      <xdr:rowOff>0</xdr:rowOff>
    </xdr:to>
    <xdr:grpSp>
      <xdr:nvGrpSpPr>
        <xdr:cNvPr id="13764" name="グループ化 4">
          <a:extLst>
            <a:ext uri="{FF2B5EF4-FFF2-40B4-BE49-F238E27FC236}">
              <a16:creationId xmlns:a16="http://schemas.microsoft.com/office/drawing/2014/main" id="{5BA444B1-C6EA-4FE1-A937-205612DD3C5D}"/>
            </a:ext>
          </a:extLst>
        </xdr:cNvPr>
        <xdr:cNvGrpSpPr>
          <a:grpSpLocks/>
        </xdr:cNvGrpSpPr>
      </xdr:nvGrpSpPr>
      <xdr:grpSpPr bwMode="auto">
        <a:xfrm>
          <a:off x="4114800" y="48825150"/>
          <a:ext cx="1371600" cy="409575"/>
          <a:chOff x="3981450" y="1019175"/>
          <a:chExt cx="1428750" cy="409575"/>
        </a:xfrm>
      </xdr:grpSpPr>
      <xdr:sp macro="" textlink="">
        <xdr:nvSpPr>
          <xdr:cNvPr id="13765" name="Rectangle 23">
            <a:extLst>
              <a:ext uri="{FF2B5EF4-FFF2-40B4-BE49-F238E27FC236}">
                <a16:creationId xmlns:a16="http://schemas.microsoft.com/office/drawing/2014/main" id="{ABFD5C9F-0CDE-C814-E81C-083D35E7308E}"/>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766" name="Rectangle 24">
            <a:extLst>
              <a:ext uri="{FF2B5EF4-FFF2-40B4-BE49-F238E27FC236}">
                <a16:creationId xmlns:a16="http://schemas.microsoft.com/office/drawing/2014/main" id="{5D47FDC0-42B0-B994-29EB-82C3083CAB64}"/>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767" name="Rectangle 25">
            <a:extLst>
              <a:ext uri="{FF2B5EF4-FFF2-40B4-BE49-F238E27FC236}">
                <a16:creationId xmlns:a16="http://schemas.microsoft.com/office/drawing/2014/main" id="{0985DF3F-7658-6F64-63D8-D1C9B21DCF93}"/>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768" name="Rectangle 26">
            <a:extLst>
              <a:ext uri="{FF2B5EF4-FFF2-40B4-BE49-F238E27FC236}">
                <a16:creationId xmlns:a16="http://schemas.microsoft.com/office/drawing/2014/main" id="{825F356B-A8E7-7A65-5278-DB829F4B2AE2}"/>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769" name="Rectangle 27">
            <a:extLst>
              <a:ext uri="{FF2B5EF4-FFF2-40B4-BE49-F238E27FC236}">
                <a16:creationId xmlns:a16="http://schemas.microsoft.com/office/drawing/2014/main" id="{EEF71D7A-83AA-C8FB-5560-92662040B8A9}"/>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214</xdr:row>
      <xdr:rowOff>0</xdr:rowOff>
    </xdr:from>
    <xdr:to>
      <xdr:col>10</xdr:col>
      <xdr:colOff>0</xdr:colOff>
      <xdr:row>216</xdr:row>
      <xdr:rowOff>0</xdr:rowOff>
    </xdr:to>
    <xdr:grpSp>
      <xdr:nvGrpSpPr>
        <xdr:cNvPr id="13770" name="グループ化 3">
          <a:extLst>
            <a:ext uri="{FF2B5EF4-FFF2-40B4-BE49-F238E27FC236}">
              <a16:creationId xmlns:a16="http://schemas.microsoft.com/office/drawing/2014/main" id="{88575448-1F15-449A-91D2-1AF7843F2C2E}"/>
            </a:ext>
          </a:extLst>
        </xdr:cNvPr>
        <xdr:cNvGrpSpPr>
          <a:grpSpLocks/>
        </xdr:cNvGrpSpPr>
      </xdr:nvGrpSpPr>
      <xdr:grpSpPr bwMode="auto">
        <a:xfrm>
          <a:off x="6172200" y="48825150"/>
          <a:ext cx="857250" cy="409575"/>
          <a:chOff x="6029325" y="1019175"/>
          <a:chExt cx="857250" cy="409575"/>
        </a:xfrm>
      </xdr:grpSpPr>
      <xdr:sp macro="" textlink="">
        <xdr:nvSpPr>
          <xdr:cNvPr id="13771" name="Rectangle 28">
            <a:extLst>
              <a:ext uri="{FF2B5EF4-FFF2-40B4-BE49-F238E27FC236}">
                <a16:creationId xmlns:a16="http://schemas.microsoft.com/office/drawing/2014/main" id="{AD05AF46-58BD-E926-38E0-14B1F15A7D4F}"/>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772" name="Rectangle 29">
            <a:extLst>
              <a:ext uri="{FF2B5EF4-FFF2-40B4-BE49-F238E27FC236}">
                <a16:creationId xmlns:a16="http://schemas.microsoft.com/office/drawing/2014/main" id="{0B432B63-C8BD-DBE8-96D0-C5C6B74CEFAD}"/>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773" name="Rectangle 29">
            <a:extLst>
              <a:ext uri="{FF2B5EF4-FFF2-40B4-BE49-F238E27FC236}">
                <a16:creationId xmlns:a16="http://schemas.microsoft.com/office/drawing/2014/main" id="{636D1FB4-0585-381A-6998-B9EAEDF08FD4}"/>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244</xdr:row>
      <xdr:rowOff>0</xdr:rowOff>
    </xdr:from>
    <xdr:to>
      <xdr:col>8</xdr:col>
      <xdr:colOff>0</xdr:colOff>
      <xdr:row>246</xdr:row>
      <xdr:rowOff>0</xdr:rowOff>
    </xdr:to>
    <xdr:grpSp>
      <xdr:nvGrpSpPr>
        <xdr:cNvPr id="13774" name="グループ化 4">
          <a:extLst>
            <a:ext uri="{FF2B5EF4-FFF2-40B4-BE49-F238E27FC236}">
              <a16:creationId xmlns:a16="http://schemas.microsoft.com/office/drawing/2014/main" id="{676F1E53-BFFA-42AE-B711-F6EC1695053E}"/>
            </a:ext>
          </a:extLst>
        </xdr:cNvPr>
        <xdr:cNvGrpSpPr>
          <a:grpSpLocks/>
        </xdr:cNvGrpSpPr>
      </xdr:nvGrpSpPr>
      <xdr:grpSpPr bwMode="auto">
        <a:xfrm>
          <a:off x="4114800" y="55635525"/>
          <a:ext cx="1371600" cy="409575"/>
          <a:chOff x="3981450" y="1019175"/>
          <a:chExt cx="1428750" cy="409575"/>
        </a:xfrm>
      </xdr:grpSpPr>
      <xdr:sp macro="" textlink="">
        <xdr:nvSpPr>
          <xdr:cNvPr id="13775" name="Rectangle 23">
            <a:extLst>
              <a:ext uri="{FF2B5EF4-FFF2-40B4-BE49-F238E27FC236}">
                <a16:creationId xmlns:a16="http://schemas.microsoft.com/office/drawing/2014/main" id="{26097244-B248-2A83-8499-9F8A3BFCE791}"/>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776" name="Rectangle 24">
            <a:extLst>
              <a:ext uri="{FF2B5EF4-FFF2-40B4-BE49-F238E27FC236}">
                <a16:creationId xmlns:a16="http://schemas.microsoft.com/office/drawing/2014/main" id="{2D077C44-2AF9-1530-94F1-E38C228F11DD}"/>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777" name="Rectangle 25">
            <a:extLst>
              <a:ext uri="{FF2B5EF4-FFF2-40B4-BE49-F238E27FC236}">
                <a16:creationId xmlns:a16="http://schemas.microsoft.com/office/drawing/2014/main" id="{9A5D150C-F774-C1FB-ECC3-C7B61BE7F1DC}"/>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778" name="Rectangle 26">
            <a:extLst>
              <a:ext uri="{FF2B5EF4-FFF2-40B4-BE49-F238E27FC236}">
                <a16:creationId xmlns:a16="http://schemas.microsoft.com/office/drawing/2014/main" id="{492520DF-528D-61BD-F112-051194878620}"/>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779" name="Rectangle 27">
            <a:extLst>
              <a:ext uri="{FF2B5EF4-FFF2-40B4-BE49-F238E27FC236}">
                <a16:creationId xmlns:a16="http://schemas.microsoft.com/office/drawing/2014/main" id="{2BA48A81-88BA-B68D-E182-68B84F490B7B}"/>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244</xdr:row>
      <xdr:rowOff>0</xdr:rowOff>
    </xdr:from>
    <xdr:to>
      <xdr:col>10</xdr:col>
      <xdr:colOff>0</xdr:colOff>
      <xdr:row>246</xdr:row>
      <xdr:rowOff>0</xdr:rowOff>
    </xdr:to>
    <xdr:grpSp>
      <xdr:nvGrpSpPr>
        <xdr:cNvPr id="13780" name="グループ化 3">
          <a:extLst>
            <a:ext uri="{FF2B5EF4-FFF2-40B4-BE49-F238E27FC236}">
              <a16:creationId xmlns:a16="http://schemas.microsoft.com/office/drawing/2014/main" id="{83C1D99B-7CD1-4DAE-8A60-4AEA8916EBD3}"/>
            </a:ext>
          </a:extLst>
        </xdr:cNvPr>
        <xdr:cNvGrpSpPr>
          <a:grpSpLocks/>
        </xdr:cNvGrpSpPr>
      </xdr:nvGrpSpPr>
      <xdr:grpSpPr bwMode="auto">
        <a:xfrm>
          <a:off x="6172200" y="55635525"/>
          <a:ext cx="857250" cy="409575"/>
          <a:chOff x="6029325" y="1019175"/>
          <a:chExt cx="857250" cy="409575"/>
        </a:xfrm>
      </xdr:grpSpPr>
      <xdr:sp macro="" textlink="">
        <xdr:nvSpPr>
          <xdr:cNvPr id="13781" name="Rectangle 28">
            <a:extLst>
              <a:ext uri="{FF2B5EF4-FFF2-40B4-BE49-F238E27FC236}">
                <a16:creationId xmlns:a16="http://schemas.microsoft.com/office/drawing/2014/main" id="{F111CCCE-40F5-799D-AF35-41DF0EEE9EA0}"/>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782" name="Rectangle 29">
            <a:extLst>
              <a:ext uri="{FF2B5EF4-FFF2-40B4-BE49-F238E27FC236}">
                <a16:creationId xmlns:a16="http://schemas.microsoft.com/office/drawing/2014/main" id="{2471C243-1F87-C5CB-B8D4-9ADB78F022F3}"/>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783" name="Rectangle 29">
            <a:extLst>
              <a:ext uri="{FF2B5EF4-FFF2-40B4-BE49-F238E27FC236}">
                <a16:creationId xmlns:a16="http://schemas.microsoft.com/office/drawing/2014/main" id="{BB86166E-E5F5-483A-DA0E-2814CE517E55}"/>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244</xdr:row>
      <xdr:rowOff>0</xdr:rowOff>
    </xdr:from>
    <xdr:to>
      <xdr:col>8</xdr:col>
      <xdr:colOff>0</xdr:colOff>
      <xdr:row>246</xdr:row>
      <xdr:rowOff>0</xdr:rowOff>
    </xdr:to>
    <xdr:grpSp>
      <xdr:nvGrpSpPr>
        <xdr:cNvPr id="13784" name="グループ化 4">
          <a:extLst>
            <a:ext uri="{FF2B5EF4-FFF2-40B4-BE49-F238E27FC236}">
              <a16:creationId xmlns:a16="http://schemas.microsoft.com/office/drawing/2014/main" id="{C28A9FDE-E215-4A70-9455-05BC6D929E69}"/>
            </a:ext>
          </a:extLst>
        </xdr:cNvPr>
        <xdr:cNvGrpSpPr>
          <a:grpSpLocks/>
        </xdr:cNvGrpSpPr>
      </xdr:nvGrpSpPr>
      <xdr:grpSpPr bwMode="auto">
        <a:xfrm>
          <a:off x="4114800" y="55635525"/>
          <a:ext cx="1371600" cy="409575"/>
          <a:chOff x="3981450" y="1019175"/>
          <a:chExt cx="1428750" cy="409575"/>
        </a:xfrm>
      </xdr:grpSpPr>
      <xdr:sp macro="" textlink="">
        <xdr:nvSpPr>
          <xdr:cNvPr id="13785" name="Rectangle 23">
            <a:extLst>
              <a:ext uri="{FF2B5EF4-FFF2-40B4-BE49-F238E27FC236}">
                <a16:creationId xmlns:a16="http://schemas.microsoft.com/office/drawing/2014/main" id="{CF76EDE9-B731-DA16-2130-FBB813F471D1}"/>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786" name="Rectangle 24">
            <a:extLst>
              <a:ext uri="{FF2B5EF4-FFF2-40B4-BE49-F238E27FC236}">
                <a16:creationId xmlns:a16="http://schemas.microsoft.com/office/drawing/2014/main" id="{6A3115FA-A2B1-A3D1-075A-85A3067AEB0C}"/>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787" name="Rectangle 25">
            <a:extLst>
              <a:ext uri="{FF2B5EF4-FFF2-40B4-BE49-F238E27FC236}">
                <a16:creationId xmlns:a16="http://schemas.microsoft.com/office/drawing/2014/main" id="{A295856C-78E7-62E6-C78E-4F52A5AC8C82}"/>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788" name="Rectangle 26">
            <a:extLst>
              <a:ext uri="{FF2B5EF4-FFF2-40B4-BE49-F238E27FC236}">
                <a16:creationId xmlns:a16="http://schemas.microsoft.com/office/drawing/2014/main" id="{0D1BFE72-22AD-4F51-6C11-A75310A0FD0D}"/>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789" name="Rectangle 27">
            <a:extLst>
              <a:ext uri="{FF2B5EF4-FFF2-40B4-BE49-F238E27FC236}">
                <a16:creationId xmlns:a16="http://schemas.microsoft.com/office/drawing/2014/main" id="{D0AB5059-F0AC-710C-9E0B-77A0E16E37AB}"/>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244</xdr:row>
      <xdr:rowOff>0</xdr:rowOff>
    </xdr:from>
    <xdr:to>
      <xdr:col>10</xdr:col>
      <xdr:colOff>0</xdr:colOff>
      <xdr:row>246</xdr:row>
      <xdr:rowOff>0</xdr:rowOff>
    </xdr:to>
    <xdr:grpSp>
      <xdr:nvGrpSpPr>
        <xdr:cNvPr id="13790" name="グループ化 3">
          <a:extLst>
            <a:ext uri="{FF2B5EF4-FFF2-40B4-BE49-F238E27FC236}">
              <a16:creationId xmlns:a16="http://schemas.microsoft.com/office/drawing/2014/main" id="{A373B90B-9F93-40B9-BCCA-5E5D2F24DC8F}"/>
            </a:ext>
          </a:extLst>
        </xdr:cNvPr>
        <xdr:cNvGrpSpPr>
          <a:grpSpLocks/>
        </xdr:cNvGrpSpPr>
      </xdr:nvGrpSpPr>
      <xdr:grpSpPr bwMode="auto">
        <a:xfrm>
          <a:off x="6172200" y="55635525"/>
          <a:ext cx="857250" cy="409575"/>
          <a:chOff x="6029325" y="1019175"/>
          <a:chExt cx="857250" cy="409575"/>
        </a:xfrm>
      </xdr:grpSpPr>
      <xdr:sp macro="" textlink="">
        <xdr:nvSpPr>
          <xdr:cNvPr id="13791" name="Rectangle 28">
            <a:extLst>
              <a:ext uri="{FF2B5EF4-FFF2-40B4-BE49-F238E27FC236}">
                <a16:creationId xmlns:a16="http://schemas.microsoft.com/office/drawing/2014/main" id="{AA7FEF92-32C3-0DD1-98A6-BDC0033BA9BD}"/>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792" name="Rectangle 29">
            <a:extLst>
              <a:ext uri="{FF2B5EF4-FFF2-40B4-BE49-F238E27FC236}">
                <a16:creationId xmlns:a16="http://schemas.microsoft.com/office/drawing/2014/main" id="{8520C928-7171-8C5A-69B3-F4FA0D8F1891}"/>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793" name="Rectangle 29">
            <a:extLst>
              <a:ext uri="{FF2B5EF4-FFF2-40B4-BE49-F238E27FC236}">
                <a16:creationId xmlns:a16="http://schemas.microsoft.com/office/drawing/2014/main" id="{FDF34E75-33ED-2654-03DC-8310D02073F4}"/>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244</xdr:row>
      <xdr:rowOff>0</xdr:rowOff>
    </xdr:from>
    <xdr:to>
      <xdr:col>8</xdr:col>
      <xdr:colOff>0</xdr:colOff>
      <xdr:row>246</xdr:row>
      <xdr:rowOff>0</xdr:rowOff>
    </xdr:to>
    <xdr:grpSp>
      <xdr:nvGrpSpPr>
        <xdr:cNvPr id="13794" name="グループ化 4">
          <a:extLst>
            <a:ext uri="{FF2B5EF4-FFF2-40B4-BE49-F238E27FC236}">
              <a16:creationId xmlns:a16="http://schemas.microsoft.com/office/drawing/2014/main" id="{88AB2857-2A1B-4C57-BB8C-37FE4A92B1BD}"/>
            </a:ext>
          </a:extLst>
        </xdr:cNvPr>
        <xdr:cNvGrpSpPr>
          <a:grpSpLocks/>
        </xdr:cNvGrpSpPr>
      </xdr:nvGrpSpPr>
      <xdr:grpSpPr bwMode="auto">
        <a:xfrm>
          <a:off x="4114800" y="55635525"/>
          <a:ext cx="1371600" cy="409575"/>
          <a:chOff x="3981450" y="1019175"/>
          <a:chExt cx="1428750" cy="409575"/>
        </a:xfrm>
      </xdr:grpSpPr>
      <xdr:sp macro="" textlink="">
        <xdr:nvSpPr>
          <xdr:cNvPr id="13795" name="Rectangle 23">
            <a:extLst>
              <a:ext uri="{FF2B5EF4-FFF2-40B4-BE49-F238E27FC236}">
                <a16:creationId xmlns:a16="http://schemas.microsoft.com/office/drawing/2014/main" id="{835A14A2-E288-E203-FFC5-A51B76F0F2C7}"/>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796" name="Rectangle 24">
            <a:extLst>
              <a:ext uri="{FF2B5EF4-FFF2-40B4-BE49-F238E27FC236}">
                <a16:creationId xmlns:a16="http://schemas.microsoft.com/office/drawing/2014/main" id="{2CBEEFD0-58AC-BCB0-2E6B-2DA4F4025368}"/>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797" name="Rectangle 25">
            <a:extLst>
              <a:ext uri="{FF2B5EF4-FFF2-40B4-BE49-F238E27FC236}">
                <a16:creationId xmlns:a16="http://schemas.microsoft.com/office/drawing/2014/main" id="{46F32B3A-29F9-C392-42E8-62B8FE2F1CAF}"/>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798" name="Rectangle 26">
            <a:extLst>
              <a:ext uri="{FF2B5EF4-FFF2-40B4-BE49-F238E27FC236}">
                <a16:creationId xmlns:a16="http://schemas.microsoft.com/office/drawing/2014/main" id="{7E255D57-94F7-66FC-50E8-D2AB9731990E}"/>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799" name="Rectangle 27">
            <a:extLst>
              <a:ext uri="{FF2B5EF4-FFF2-40B4-BE49-F238E27FC236}">
                <a16:creationId xmlns:a16="http://schemas.microsoft.com/office/drawing/2014/main" id="{768AB552-C9F7-0F6C-C580-761E39E0A8D4}"/>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244</xdr:row>
      <xdr:rowOff>0</xdr:rowOff>
    </xdr:from>
    <xdr:to>
      <xdr:col>10</xdr:col>
      <xdr:colOff>0</xdr:colOff>
      <xdr:row>246</xdr:row>
      <xdr:rowOff>0</xdr:rowOff>
    </xdr:to>
    <xdr:grpSp>
      <xdr:nvGrpSpPr>
        <xdr:cNvPr id="13800" name="グループ化 3">
          <a:extLst>
            <a:ext uri="{FF2B5EF4-FFF2-40B4-BE49-F238E27FC236}">
              <a16:creationId xmlns:a16="http://schemas.microsoft.com/office/drawing/2014/main" id="{E099D205-4E24-4F91-A423-1D6E3A36FBB1}"/>
            </a:ext>
          </a:extLst>
        </xdr:cNvPr>
        <xdr:cNvGrpSpPr>
          <a:grpSpLocks/>
        </xdr:cNvGrpSpPr>
      </xdr:nvGrpSpPr>
      <xdr:grpSpPr bwMode="auto">
        <a:xfrm>
          <a:off x="6172200" y="55635525"/>
          <a:ext cx="857250" cy="409575"/>
          <a:chOff x="6029325" y="1019175"/>
          <a:chExt cx="857250" cy="409575"/>
        </a:xfrm>
      </xdr:grpSpPr>
      <xdr:sp macro="" textlink="">
        <xdr:nvSpPr>
          <xdr:cNvPr id="13801" name="Rectangle 28">
            <a:extLst>
              <a:ext uri="{FF2B5EF4-FFF2-40B4-BE49-F238E27FC236}">
                <a16:creationId xmlns:a16="http://schemas.microsoft.com/office/drawing/2014/main" id="{A199EC7C-4403-3100-A3CE-006A0B85D762}"/>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802" name="Rectangle 29">
            <a:extLst>
              <a:ext uri="{FF2B5EF4-FFF2-40B4-BE49-F238E27FC236}">
                <a16:creationId xmlns:a16="http://schemas.microsoft.com/office/drawing/2014/main" id="{554649E9-06A0-13E1-4D8E-DC26E52F0493}"/>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803" name="Rectangle 29">
            <a:extLst>
              <a:ext uri="{FF2B5EF4-FFF2-40B4-BE49-F238E27FC236}">
                <a16:creationId xmlns:a16="http://schemas.microsoft.com/office/drawing/2014/main" id="{8F52E5FC-2B56-1460-FCA9-703B6BA51063}"/>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274</xdr:row>
      <xdr:rowOff>0</xdr:rowOff>
    </xdr:from>
    <xdr:to>
      <xdr:col>8</xdr:col>
      <xdr:colOff>0</xdr:colOff>
      <xdr:row>276</xdr:row>
      <xdr:rowOff>0</xdr:rowOff>
    </xdr:to>
    <xdr:grpSp>
      <xdr:nvGrpSpPr>
        <xdr:cNvPr id="13804" name="グループ化 4">
          <a:extLst>
            <a:ext uri="{FF2B5EF4-FFF2-40B4-BE49-F238E27FC236}">
              <a16:creationId xmlns:a16="http://schemas.microsoft.com/office/drawing/2014/main" id="{C27AD7FF-FA2E-4E23-967D-1E0D5DA419A1}"/>
            </a:ext>
          </a:extLst>
        </xdr:cNvPr>
        <xdr:cNvGrpSpPr>
          <a:grpSpLocks/>
        </xdr:cNvGrpSpPr>
      </xdr:nvGrpSpPr>
      <xdr:grpSpPr bwMode="auto">
        <a:xfrm>
          <a:off x="4114800" y="62455425"/>
          <a:ext cx="1371600" cy="409575"/>
          <a:chOff x="3981450" y="1019175"/>
          <a:chExt cx="1428750" cy="409575"/>
        </a:xfrm>
      </xdr:grpSpPr>
      <xdr:sp macro="" textlink="">
        <xdr:nvSpPr>
          <xdr:cNvPr id="13805" name="Rectangle 23">
            <a:extLst>
              <a:ext uri="{FF2B5EF4-FFF2-40B4-BE49-F238E27FC236}">
                <a16:creationId xmlns:a16="http://schemas.microsoft.com/office/drawing/2014/main" id="{1E2E1A8D-17AA-280C-A304-938487FB4063}"/>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806" name="Rectangle 24">
            <a:extLst>
              <a:ext uri="{FF2B5EF4-FFF2-40B4-BE49-F238E27FC236}">
                <a16:creationId xmlns:a16="http://schemas.microsoft.com/office/drawing/2014/main" id="{A6BD6B2B-5121-750B-8A96-865E99729245}"/>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807" name="Rectangle 25">
            <a:extLst>
              <a:ext uri="{FF2B5EF4-FFF2-40B4-BE49-F238E27FC236}">
                <a16:creationId xmlns:a16="http://schemas.microsoft.com/office/drawing/2014/main" id="{BA15F46B-F7CF-CC02-814D-EA37DA13DF69}"/>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808" name="Rectangle 26">
            <a:extLst>
              <a:ext uri="{FF2B5EF4-FFF2-40B4-BE49-F238E27FC236}">
                <a16:creationId xmlns:a16="http://schemas.microsoft.com/office/drawing/2014/main" id="{37EC3821-D29C-0BD8-B39C-806D0BF6AC02}"/>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809" name="Rectangle 27">
            <a:extLst>
              <a:ext uri="{FF2B5EF4-FFF2-40B4-BE49-F238E27FC236}">
                <a16:creationId xmlns:a16="http://schemas.microsoft.com/office/drawing/2014/main" id="{5F42552D-D822-C261-3C8B-688F6E6BDDA7}"/>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274</xdr:row>
      <xdr:rowOff>0</xdr:rowOff>
    </xdr:from>
    <xdr:to>
      <xdr:col>10</xdr:col>
      <xdr:colOff>0</xdr:colOff>
      <xdr:row>276</xdr:row>
      <xdr:rowOff>0</xdr:rowOff>
    </xdr:to>
    <xdr:grpSp>
      <xdr:nvGrpSpPr>
        <xdr:cNvPr id="13810" name="グループ化 3">
          <a:extLst>
            <a:ext uri="{FF2B5EF4-FFF2-40B4-BE49-F238E27FC236}">
              <a16:creationId xmlns:a16="http://schemas.microsoft.com/office/drawing/2014/main" id="{D02523D1-A870-430D-8604-A5B38F357137}"/>
            </a:ext>
          </a:extLst>
        </xdr:cNvPr>
        <xdr:cNvGrpSpPr>
          <a:grpSpLocks/>
        </xdr:cNvGrpSpPr>
      </xdr:nvGrpSpPr>
      <xdr:grpSpPr bwMode="auto">
        <a:xfrm>
          <a:off x="6172200" y="62455425"/>
          <a:ext cx="857250" cy="409575"/>
          <a:chOff x="6029325" y="1019175"/>
          <a:chExt cx="857250" cy="409575"/>
        </a:xfrm>
      </xdr:grpSpPr>
      <xdr:sp macro="" textlink="">
        <xdr:nvSpPr>
          <xdr:cNvPr id="13811" name="Rectangle 28">
            <a:extLst>
              <a:ext uri="{FF2B5EF4-FFF2-40B4-BE49-F238E27FC236}">
                <a16:creationId xmlns:a16="http://schemas.microsoft.com/office/drawing/2014/main" id="{4D09EEDD-ECBB-A539-1E22-9CFEB7EAC3FF}"/>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812" name="Rectangle 29">
            <a:extLst>
              <a:ext uri="{FF2B5EF4-FFF2-40B4-BE49-F238E27FC236}">
                <a16:creationId xmlns:a16="http://schemas.microsoft.com/office/drawing/2014/main" id="{17D288F3-F2C3-B9F9-2D51-B1F154D1C34A}"/>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813" name="Rectangle 29">
            <a:extLst>
              <a:ext uri="{FF2B5EF4-FFF2-40B4-BE49-F238E27FC236}">
                <a16:creationId xmlns:a16="http://schemas.microsoft.com/office/drawing/2014/main" id="{187CB87B-B278-CA4D-1B3B-ACF207562D56}"/>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274</xdr:row>
      <xdr:rowOff>0</xdr:rowOff>
    </xdr:from>
    <xdr:to>
      <xdr:col>8</xdr:col>
      <xdr:colOff>0</xdr:colOff>
      <xdr:row>276</xdr:row>
      <xdr:rowOff>0</xdr:rowOff>
    </xdr:to>
    <xdr:grpSp>
      <xdr:nvGrpSpPr>
        <xdr:cNvPr id="13814" name="グループ化 4">
          <a:extLst>
            <a:ext uri="{FF2B5EF4-FFF2-40B4-BE49-F238E27FC236}">
              <a16:creationId xmlns:a16="http://schemas.microsoft.com/office/drawing/2014/main" id="{80F34B4B-FC24-476D-9C86-60DEDE64AC5F}"/>
            </a:ext>
          </a:extLst>
        </xdr:cNvPr>
        <xdr:cNvGrpSpPr>
          <a:grpSpLocks/>
        </xdr:cNvGrpSpPr>
      </xdr:nvGrpSpPr>
      <xdr:grpSpPr bwMode="auto">
        <a:xfrm>
          <a:off x="4114800" y="62455425"/>
          <a:ext cx="1371600" cy="409575"/>
          <a:chOff x="3981450" y="1019175"/>
          <a:chExt cx="1428750" cy="409575"/>
        </a:xfrm>
      </xdr:grpSpPr>
      <xdr:sp macro="" textlink="">
        <xdr:nvSpPr>
          <xdr:cNvPr id="13815" name="Rectangle 23">
            <a:extLst>
              <a:ext uri="{FF2B5EF4-FFF2-40B4-BE49-F238E27FC236}">
                <a16:creationId xmlns:a16="http://schemas.microsoft.com/office/drawing/2014/main" id="{9FC0BED0-8AB1-26A9-4DC8-0A30ED6DC94C}"/>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816" name="Rectangle 24">
            <a:extLst>
              <a:ext uri="{FF2B5EF4-FFF2-40B4-BE49-F238E27FC236}">
                <a16:creationId xmlns:a16="http://schemas.microsoft.com/office/drawing/2014/main" id="{C9D72C9B-C282-1582-A194-48B82C92F40C}"/>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817" name="Rectangle 25">
            <a:extLst>
              <a:ext uri="{FF2B5EF4-FFF2-40B4-BE49-F238E27FC236}">
                <a16:creationId xmlns:a16="http://schemas.microsoft.com/office/drawing/2014/main" id="{ACD03B43-2EF2-0775-F723-F5C65F029BAB}"/>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818" name="Rectangle 26">
            <a:extLst>
              <a:ext uri="{FF2B5EF4-FFF2-40B4-BE49-F238E27FC236}">
                <a16:creationId xmlns:a16="http://schemas.microsoft.com/office/drawing/2014/main" id="{2421C6A9-FB8F-8644-1BF9-A524E4EA1DB8}"/>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819" name="Rectangle 27">
            <a:extLst>
              <a:ext uri="{FF2B5EF4-FFF2-40B4-BE49-F238E27FC236}">
                <a16:creationId xmlns:a16="http://schemas.microsoft.com/office/drawing/2014/main" id="{1F99F5D3-5F24-C6B3-38EB-BAB050E92125}"/>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274</xdr:row>
      <xdr:rowOff>0</xdr:rowOff>
    </xdr:from>
    <xdr:to>
      <xdr:col>10</xdr:col>
      <xdr:colOff>0</xdr:colOff>
      <xdr:row>276</xdr:row>
      <xdr:rowOff>0</xdr:rowOff>
    </xdr:to>
    <xdr:grpSp>
      <xdr:nvGrpSpPr>
        <xdr:cNvPr id="13820" name="グループ化 3">
          <a:extLst>
            <a:ext uri="{FF2B5EF4-FFF2-40B4-BE49-F238E27FC236}">
              <a16:creationId xmlns:a16="http://schemas.microsoft.com/office/drawing/2014/main" id="{D1090011-86D5-4DC9-82F0-38DC6EFE9C80}"/>
            </a:ext>
          </a:extLst>
        </xdr:cNvPr>
        <xdr:cNvGrpSpPr>
          <a:grpSpLocks/>
        </xdr:cNvGrpSpPr>
      </xdr:nvGrpSpPr>
      <xdr:grpSpPr bwMode="auto">
        <a:xfrm>
          <a:off x="6172200" y="62455425"/>
          <a:ext cx="857250" cy="409575"/>
          <a:chOff x="6029325" y="1019175"/>
          <a:chExt cx="857250" cy="409575"/>
        </a:xfrm>
      </xdr:grpSpPr>
      <xdr:sp macro="" textlink="">
        <xdr:nvSpPr>
          <xdr:cNvPr id="13821" name="Rectangle 28">
            <a:extLst>
              <a:ext uri="{FF2B5EF4-FFF2-40B4-BE49-F238E27FC236}">
                <a16:creationId xmlns:a16="http://schemas.microsoft.com/office/drawing/2014/main" id="{E718A70B-E37C-9AF7-85DF-BFFD4ECF6BCA}"/>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822" name="Rectangle 29">
            <a:extLst>
              <a:ext uri="{FF2B5EF4-FFF2-40B4-BE49-F238E27FC236}">
                <a16:creationId xmlns:a16="http://schemas.microsoft.com/office/drawing/2014/main" id="{4A00D04A-E371-CF6C-6067-ED1C1B5AC887}"/>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823" name="Rectangle 29">
            <a:extLst>
              <a:ext uri="{FF2B5EF4-FFF2-40B4-BE49-F238E27FC236}">
                <a16:creationId xmlns:a16="http://schemas.microsoft.com/office/drawing/2014/main" id="{1DEB848B-2CA0-48AD-AA6F-18E9A332998F}"/>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274</xdr:row>
      <xdr:rowOff>0</xdr:rowOff>
    </xdr:from>
    <xdr:to>
      <xdr:col>8</xdr:col>
      <xdr:colOff>0</xdr:colOff>
      <xdr:row>276</xdr:row>
      <xdr:rowOff>0</xdr:rowOff>
    </xdr:to>
    <xdr:grpSp>
      <xdr:nvGrpSpPr>
        <xdr:cNvPr id="13824" name="グループ化 4">
          <a:extLst>
            <a:ext uri="{FF2B5EF4-FFF2-40B4-BE49-F238E27FC236}">
              <a16:creationId xmlns:a16="http://schemas.microsoft.com/office/drawing/2014/main" id="{2DB5F50B-57BE-4D08-A1CE-96DFD5C8BB0A}"/>
            </a:ext>
          </a:extLst>
        </xdr:cNvPr>
        <xdr:cNvGrpSpPr>
          <a:grpSpLocks/>
        </xdr:cNvGrpSpPr>
      </xdr:nvGrpSpPr>
      <xdr:grpSpPr bwMode="auto">
        <a:xfrm>
          <a:off x="4114800" y="62455425"/>
          <a:ext cx="1371600" cy="409575"/>
          <a:chOff x="3981450" y="1019175"/>
          <a:chExt cx="1428750" cy="409575"/>
        </a:xfrm>
      </xdr:grpSpPr>
      <xdr:sp macro="" textlink="">
        <xdr:nvSpPr>
          <xdr:cNvPr id="13825" name="Rectangle 23">
            <a:extLst>
              <a:ext uri="{FF2B5EF4-FFF2-40B4-BE49-F238E27FC236}">
                <a16:creationId xmlns:a16="http://schemas.microsoft.com/office/drawing/2014/main" id="{CC8A3DFD-7F44-3F35-A5D8-EEC3A3F230B8}"/>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826" name="Rectangle 24">
            <a:extLst>
              <a:ext uri="{FF2B5EF4-FFF2-40B4-BE49-F238E27FC236}">
                <a16:creationId xmlns:a16="http://schemas.microsoft.com/office/drawing/2014/main" id="{BFCE220F-E098-D2F6-C73F-1CC8167275DB}"/>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827" name="Rectangle 25">
            <a:extLst>
              <a:ext uri="{FF2B5EF4-FFF2-40B4-BE49-F238E27FC236}">
                <a16:creationId xmlns:a16="http://schemas.microsoft.com/office/drawing/2014/main" id="{9C58687C-9698-0075-17A6-38A3B9D45EAB}"/>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828" name="Rectangle 26">
            <a:extLst>
              <a:ext uri="{FF2B5EF4-FFF2-40B4-BE49-F238E27FC236}">
                <a16:creationId xmlns:a16="http://schemas.microsoft.com/office/drawing/2014/main" id="{D44950CC-61F2-B68D-0BBE-4A908892CB33}"/>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829" name="Rectangle 27">
            <a:extLst>
              <a:ext uri="{FF2B5EF4-FFF2-40B4-BE49-F238E27FC236}">
                <a16:creationId xmlns:a16="http://schemas.microsoft.com/office/drawing/2014/main" id="{4DAE6323-E7E9-3486-F3A4-178E1B120416}"/>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274</xdr:row>
      <xdr:rowOff>0</xdr:rowOff>
    </xdr:from>
    <xdr:to>
      <xdr:col>10</xdr:col>
      <xdr:colOff>0</xdr:colOff>
      <xdr:row>276</xdr:row>
      <xdr:rowOff>0</xdr:rowOff>
    </xdr:to>
    <xdr:grpSp>
      <xdr:nvGrpSpPr>
        <xdr:cNvPr id="13830" name="グループ化 3">
          <a:extLst>
            <a:ext uri="{FF2B5EF4-FFF2-40B4-BE49-F238E27FC236}">
              <a16:creationId xmlns:a16="http://schemas.microsoft.com/office/drawing/2014/main" id="{BE87DB53-6530-4D8C-A2F1-E9CCBF67770C}"/>
            </a:ext>
          </a:extLst>
        </xdr:cNvPr>
        <xdr:cNvGrpSpPr>
          <a:grpSpLocks/>
        </xdr:cNvGrpSpPr>
      </xdr:nvGrpSpPr>
      <xdr:grpSpPr bwMode="auto">
        <a:xfrm>
          <a:off x="6172200" y="62455425"/>
          <a:ext cx="857250" cy="409575"/>
          <a:chOff x="6029325" y="1019175"/>
          <a:chExt cx="857250" cy="409575"/>
        </a:xfrm>
      </xdr:grpSpPr>
      <xdr:sp macro="" textlink="">
        <xdr:nvSpPr>
          <xdr:cNvPr id="13831" name="Rectangle 28">
            <a:extLst>
              <a:ext uri="{FF2B5EF4-FFF2-40B4-BE49-F238E27FC236}">
                <a16:creationId xmlns:a16="http://schemas.microsoft.com/office/drawing/2014/main" id="{6D625CF4-6117-FD6C-2F75-2864B5CF633F}"/>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832" name="Rectangle 29">
            <a:extLst>
              <a:ext uri="{FF2B5EF4-FFF2-40B4-BE49-F238E27FC236}">
                <a16:creationId xmlns:a16="http://schemas.microsoft.com/office/drawing/2014/main" id="{F767D52C-1425-A01A-8C40-2CE4F4DC70A0}"/>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833" name="Rectangle 29">
            <a:extLst>
              <a:ext uri="{FF2B5EF4-FFF2-40B4-BE49-F238E27FC236}">
                <a16:creationId xmlns:a16="http://schemas.microsoft.com/office/drawing/2014/main" id="{64252D68-E365-4E5D-63A1-56C0973B5D2E}"/>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274</xdr:row>
      <xdr:rowOff>0</xdr:rowOff>
    </xdr:from>
    <xdr:to>
      <xdr:col>8</xdr:col>
      <xdr:colOff>0</xdr:colOff>
      <xdr:row>276</xdr:row>
      <xdr:rowOff>0</xdr:rowOff>
    </xdr:to>
    <xdr:grpSp>
      <xdr:nvGrpSpPr>
        <xdr:cNvPr id="13834" name="グループ化 4">
          <a:extLst>
            <a:ext uri="{FF2B5EF4-FFF2-40B4-BE49-F238E27FC236}">
              <a16:creationId xmlns:a16="http://schemas.microsoft.com/office/drawing/2014/main" id="{997C3454-5101-4B5C-AE24-9DE19068C10A}"/>
            </a:ext>
          </a:extLst>
        </xdr:cNvPr>
        <xdr:cNvGrpSpPr>
          <a:grpSpLocks/>
        </xdr:cNvGrpSpPr>
      </xdr:nvGrpSpPr>
      <xdr:grpSpPr bwMode="auto">
        <a:xfrm>
          <a:off x="4114800" y="62455425"/>
          <a:ext cx="1371600" cy="409575"/>
          <a:chOff x="3981450" y="1019175"/>
          <a:chExt cx="1428750" cy="409575"/>
        </a:xfrm>
      </xdr:grpSpPr>
      <xdr:sp macro="" textlink="">
        <xdr:nvSpPr>
          <xdr:cNvPr id="13835" name="Rectangle 23">
            <a:extLst>
              <a:ext uri="{FF2B5EF4-FFF2-40B4-BE49-F238E27FC236}">
                <a16:creationId xmlns:a16="http://schemas.microsoft.com/office/drawing/2014/main" id="{BEC7CFDF-4AA4-BA78-1FDA-F4D66C9A3A34}"/>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836" name="Rectangle 24">
            <a:extLst>
              <a:ext uri="{FF2B5EF4-FFF2-40B4-BE49-F238E27FC236}">
                <a16:creationId xmlns:a16="http://schemas.microsoft.com/office/drawing/2014/main" id="{3327FA14-4884-45BF-50EA-9C6F5EF2568A}"/>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837" name="Rectangle 25">
            <a:extLst>
              <a:ext uri="{FF2B5EF4-FFF2-40B4-BE49-F238E27FC236}">
                <a16:creationId xmlns:a16="http://schemas.microsoft.com/office/drawing/2014/main" id="{2AFE6406-AC7F-ED16-624F-C44FDC30E961}"/>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838" name="Rectangle 26">
            <a:extLst>
              <a:ext uri="{FF2B5EF4-FFF2-40B4-BE49-F238E27FC236}">
                <a16:creationId xmlns:a16="http://schemas.microsoft.com/office/drawing/2014/main" id="{E1A1517E-ED6C-9027-6E04-85C509A1DC4C}"/>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839" name="Rectangle 27">
            <a:extLst>
              <a:ext uri="{FF2B5EF4-FFF2-40B4-BE49-F238E27FC236}">
                <a16:creationId xmlns:a16="http://schemas.microsoft.com/office/drawing/2014/main" id="{F0CE549D-A465-FA52-ADEC-9C509D9B7BE1}"/>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274</xdr:row>
      <xdr:rowOff>0</xdr:rowOff>
    </xdr:from>
    <xdr:to>
      <xdr:col>10</xdr:col>
      <xdr:colOff>0</xdr:colOff>
      <xdr:row>276</xdr:row>
      <xdr:rowOff>0</xdr:rowOff>
    </xdr:to>
    <xdr:grpSp>
      <xdr:nvGrpSpPr>
        <xdr:cNvPr id="13840" name="グループ化 3">
          <a:extLst>
            <a:ext uri="{FF2B5EF4-FFF2-40B4-BE49-F238E27FC236}">
              <a16:creationId xmlns:a16="http://schemas.microsoft.com/office/drawing/2014/main" id="{B27B9D16-4141-494D-9BBE-CFB36B5A3771}"/>
            </a:ext>
          </a:extLst>
        </xdr:cNvPr>
        <xdr:cNvGrpSpPr>
          <a:grpSpLocks/>
        </xdr:cNvGrpSpPr>
      </xdr:nvGrpSpPr>
      <xdr:grpSpPr bwMode="auto">
        <a:xfrm>
          <a:off x="6172200" y="62455425"/>
          <a:ext cx="857250" cy="409575"/>
          <a:chOff x="6029325" y="1019175"/>
          <a:chExt cx="857250" cy="409575"/>
        </a:xfrm>
      </xdr:grpSpPr>
      <xdr:sp macro="" textlink="">
        <xdr:nvSpPr>
          <xdr:cNvPr id="13841" name="Rectangle 28">
            <a:extLst>
              <a:ext uri="{FF2B5EF4-FFF2-40B4-BE49-F238E27FC236}">
                <a16:creationId xmlns:a16="http://schemas.microsoft.com/office/drawing/2014/main" id="{2D706708-20D5-F99F-3786-D0FFEC1F6FE5}"/>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842" name="Rectangle 29">
            <a:extLst>
              <a:ext uri="{FF2B5EF4-FFF2-40B4-BE49-F238E27FC236}">
                <a16:creationId xmlns:a16="http://schemas.microsoft.com/office/drawing/2014/main" id="{3BC58061-A696-FB8E-2597-207AF9BC29D7}"/>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843" name="Rectangle 29">
            <a:extLst>
              <a:ext uri="{FF2B5EF4-FFF2-40B4-BE49-F238E27FC236}">
                <a16:creationId xmlns:a16="http://schemas.microsoft.com/office/drawing/2014/main" id="{4CD7CDB7-3788-2A77-07D8-412F790D189A}"/>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304</xdr:row>
      <xdr:rowOff>0</xdr:rowOff>
    </xdr:from>
    <xdr:to>
      <xdr:col>8</xdr:col>
      <xdr:colOff>0</xdr:colOff>
      <xdr:row>306</xdr:row>
      <xdr:rowOff>0</xdr:rowOff>
    </xdr:to>
    <xdr:grpSp>
      <xdr:nvGrpSpPr>
        <xdr:cNvPr id="13844" name="グループ化 4">
          <a:extLst>
            <a:ext uri="{FF2B5EF4-FFF2-40B4-BE49-F238E27FC236}">
              <a16:creationId xmlns:a16="http://schemas.microsoft.com/office/drawing/2014/main" id="{EF617492-1DD0-44D2-AFBF-A929C87B0737}"/>
            </a:ext>
          </a:extLst>
        </xdr:cNvPr>
        <xdr:cNvGrpSpPr>
          <a:grpSpLocks/>
        </xdr:cNvGrpSpPr>
      </xdr:nvGrpSpPr>
      <xdr:grpSpPr bwMode="auto">
        <a:xfrm>
          <a:off x="4114800" y="69275325"/>
          <a:ext cx="1371600" cy="409575"/>
          <a:chOff x="3981450" y="1019175"/>
          <a:chExt cx="1428750" cy="409575"/>
        </a:xfrm>
      </xdr:grpSpPr>
      <xdr:sp macro="" textlink="">
        <xdr:nvSpPr>
          <xdr:cNvPr id="13845" name="Rectangle 23">
            <a:extLst>
              <a:ext uri="{FF2B5EF4-FFF2-40B4-BE49-F238E27FC236}">
                <a16:creationId xmlns:a16="http://schemas.microsoft.com/office/drawing/2014/main" id="{C1314BD7-A026-5E2A-19A6-EDFB2992161B}"/>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846" name="Rectangle 24">
            <a:extLst>
              <a:ext uri="{FF2B5EF4-FFF2-40B4-BE49-F238E27FC236}">
                <a16:creationId xmlns:a16="http://schemas.microsoft.com/office/drawing/2014/main" id="{3E6A147B-CB8F-DB44-D09C-0DE5180A8924}"/>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847" name="Rectangle 25">
            <a:extLst>
              <a:ext uri="{FF2B5EF4-FFF2-40B4-BE49-F238E27FC236}">
                <a16:creationId xmlns:a16="http://schemas.microsoft.com/office/drawing/2014/main" id="{37210F67-23EB-2285-2A61-94F4775B8786}"/>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848" name="Rectangle 26">
            <a:extLst>
              <a:ext uri="{FF2B5EF4-FFF2-40B4-BE49-F238E27FC236}">
                <a16:creationId xmlns:a16="http://schemas.microsoft.com/office/drawing/2014/main" id="{2197330B-3530-6C73-FC14-9E3D797CC7C1}"/>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849" name="Rectangle 27">
            <a:extLst>
              <a:ext uri="{FF2B5EF4-FFF2-40B4-BE49-F238E27FC236}">
                <a16:creationId xmlns:a16="http://schemas.microsoft.com/office/drawing/2014/main" id="{5775DFF8-BFFD-FE26-887B-EEF053B1724A}"/>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304</xdr:row>
      <xdr:rowOff>0</xdr:rowOff>
    </xdr:from>
    <xdr:to>
      <xdr:col>10</xdr:col>
      <xdr:colOff>0</xdr:colOff>
      <xdr:row>306</xdr:row>
      <xdr:rowOff>0</xdr:rowOff>
    </xdr:to>
    <xdr:grpSp>
      <xdr:nvGrpSpPr>
        <xdr:cNvPr id="13850" name="グループ化 3">
          <a:extLst>
            <a:ext uri="{FF2B5EF4-FFF2-40B4-BE49-F238E27FC236}">
              <a16:creationId xmlns:a16="http://schemas.microsoft.com/office/drawing/2014/main" id="{73804DB1-A2CC-4BA8-B946-8036BFA9B94D}"/>
            </a:ext>
          </a:extLst>
        </xdr:cNvPr>
        <xdr:cNvGrpSpPr>
          <a:grpSpLocks/>
        </xdr:cNvGrpSpPr>
      </xdr:nvGrpSpPr>
      <xdr:grpSpPr bwMode="auto">
        <a:xfrm>
          <a:off x="6172200" y="69275325"/>
          <a:ext cx="857250" cy="409575"/>
          <a:chOff x="6029325" y="1019175"/>
          <a:chExt cx="857250" cy="409575"/>
        </a:xfrm>
      </xdr:grpSpPr>
      <xdr:sp macro="" textlink="">
        <xdr:nvSpPr>
          <xdr:cNvPr id="13851" name="Rectangle 28">
            <a:extLst>
              <a:ext uri="{FF2B5EF4-FFF2-40B4-BE49-F238E27FC236}">
                <a16:creationId xmlns:a16="http://schemas.microsoft.com/office/drawing/2014/main" id="{47C60CCD-4D36-982F-BF8D-7DD95D52C458}"/>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852" name="Rectangle 29">
            <a:extLst>
              <a:ext uri="{FF2B5EF4-FFF2-40B4-BE49-F238E27FC236}">
                <a16:creationId xmlns:a16="http://schemas.microsoft.com/office/drawing/2014/main" id="{160384A0-B107-DEC8-5EC6-5852CBA623DF}"/>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853" name="Rectangle 29">
            <a:extLst>
              <a:ext uri="{FF2B5EF4-FFF2-40B4-BE49-F238E27FC236}">
                <a16:creationId xmlns:a16="http://schemas.microsoft.com/office/drawing/2014/main" id="{DA6B79AC-9006-B557-2C3F-8AB2F0CF39BD}"/>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304</xdr:row>
      <xdr:rowOff>0</xdr:rowOff>
    </xdr:from>
    <xdr:to>
      <xdr:col>8</xdr:col>
      <xdr:colOff>0</xdr:colOff>
      <xdr:row>306</xdr:row>
      <xdr:rowOff>0</xdr:rowOff>
    </xdr:to>
    <xdr:grpSp>
      <xdr:nvGrpSpPr>
        <xdr:cNvPr id="13854" name="グループ化 4">
          <a:extLst>
            <a:ext uri="{FF2B5EF4-FFF2-40B4-BE49-F238E27FC236}">
              <a16:creationId xmlns:a16="http://schemas.microsoft.com/office/drawing/2014/main" id="{88074B80-2EA7-4530-B0FB-27E495857E83}"/>
            </a:ext>
          </a:extLst>
        </xdr:cNvPr>
        <xdr:cNvGrpSpPr>
          <a:grpSpLocks/>
        </xdr:cNvGrpSpPr>
      </xdr:nvGrpSpPr>
      <xdr:grpSpPr bwMode="auto">
        <a:xfrm>
          <a:off x="4114800" y="69275325"/>
          <a:ext cx="1371600" cy="409575"/>
          <a:chOff x="3981450" y="1019175"/>
          <a:chExt cx="1428750" cy="409575"/>
        </a:xfrm>
      </xdr:grpSpPr>
      <xdr:sp macro="" textlink="">
        <xdr:nvSpPr>
          <xdr:cNvPr id="13855" name="Rectangle 23">
            <a:extLst>
              <a:ext uri="{FF2B5EF4-FFF2-40B4-BE49-F238E27FC236}">
                <a16:creationId xmlns:a16="http://schemas.microsoft.com/office/drawing/2014/main" id="{1AF8A786-6D15-440E-C997-6CF7774361BB}"/>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856" name="Rectangle 24">
            <a:extLst>
              <a:ext uri="{FF2B5EF4-FFF2-40B4-BE49-F238E27FC236}">
                <a16:creationId xmlns:a16="http://schemas.microsoft.com/office/drawing/2014/main" id="{58F359CA-6523-B5D5-15B7-9E848A7B8970}"/>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857" name="Rectangle 25">
            <a:extLst>
              <a:ext uri="{FF2B5EF4-FFF2-40B4-BE49-F238E27FC236}">
                <a16:creationId xmlns:a16="http://schemas.microsoft.com/office/drawing/2014/main" id="{33A62A0B-AA84-6A71-60F9-242C8BEA9F83}"/>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858" name="Rectangle 26">
            <a:extLst>
              <a:ext uri="{FF2B5EF4-FFF2-40B4-BE49-F238E27FC236}">
                <a16:creationId xmlns:a16="http://schemas.microsoft.com/office/drawing/2014/main" id="{D3731149-6D92-451F-8B96-EDFFE4451FA2}"/>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859" name="Rectangle 27">
            <a:extLst>
              <a:ext uri="{FF2B5EF4-FFF2-40B4-BE49-F238E27FC236}">
                <a16:creationId xmlns:a16="http://schemas.microsoft.com/office/drawing/2014/main" id="{E95233C2-F26C-F76F-526A-74583E35F4AF}"/>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304</xdr:row>
      <xdr:rowOff>0</xdr:rowOff>
    </xdr:from>
    <xdr:to>
      <xdr:col>10</xdr:col>
      <xdr:colOff>0</xdr:colOff>
      <xdr:row>306</xdr:row>
      <xdr:rowOff>0</xdr:rowOff>
    </xdr:to>
    <xdr:grpSp>
      <xdr:nvGrpSpPr>
        <xdr:cNvPr id="13860" name="グループ化 3">
          <a:extLst>
            <a:ext uri="{FF2B5EF4-FFF2-40B4-BE49-F238E27FC236}">
              <a16:creationId xmlns:a16="http://schemas.microsoft.com/office/drawing/2014/main" id="{17B312CC-A0E4-46B0-B43E-A743372E6B4E}"/>
            </a:ext>
          </a:extLst>
        </xdr:cNvPr>
        <xdr:cNvGrpSpPr>
          <a:grpSpLocks/>
        </xdr:cNvGrpSpPr>
      </xdr:nvGrpSpPr>
      <xdr:grpSpPr bwMode="auto">
        <a:xfrm>
          <a:off x="6172200" y="69275325"/>
          <a:ext cx="857250" cy="409575"/>
          <a:chOff x="6029325" y="1019175"/>
          <a:chExt cx="857250" cy="409575"/>
        </a:xfrm>
      </xdr:grpSpPr>
      <xdr:sp macro="" textlink="">
        <xdr:nvSpPr>
          <xdr:cNvPr id="13861" name="Rectangle 28">
            <a:extLst>
              <a:ext uri="{FF2B5EF4-FFF2-40B4-BE49-F238E27FC236}">
                <a16:creationId xmlns:a16="http://schemas.microsoft.com/office/drawing/2014/main" id="{11EA8A36-AD0D-1425-BA6E-CFBC5751AE1A}"/>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862" name="Rectangle 29">
            <a:extLst>
              <a:ext uri="{FF2B5EF4-FFF2-40B4-BE49-F238E27FC236}">
                <a16:creationId xmlns:a16="http://schemas.microsoft.com/office/drawing/2014/main" id="{7854277A-7EC4-5F81-ACDE-48C8CF641849}"/>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863" name="Rectangle 29">
            <a:extLst>
              <a:ext uri="{FF2B5EF4-FFF2-40B4-BE49-F238E27FC236}">
                <a16:creationId xmlns:a16="http://schemas.microsoft.com/office/drawing/2014/main" id="{2D7934C8-1EEC-6FF0-7B9A-61084A5527F1}"/>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304</xdr:row>
      <xdr:rowOff>0</xdr:rowOff>
    </xdr:from>
    <xdr:to>
      <xdr:col>8</xdr:col>
      <xdr:colOff>0</xdr:colOff>
      <xdr:row>306</xdr:row>
      <xdr:rowOff>0</xdr:rowOff>
    </xdr:to>
    <xdr:grpSp>
      <xdr:nvGrpSpPr>
        <xdr:cNvPr id="13864" name="グループ化 4">
          <a:extLst>
            <a:ext uri="{FF2B5EF4-FFF2-40B4-BE49-F238E27FC236}">
              <a16:creationId xmlns:a16="http://schemas.microsoft.com/office/drawing/2014/main" id="{B6666128-09CA-471C-B16C-9FC3F528408F}"/>
            </a:ext>
          </a:extLst>
        </xdr:cNvPr>
        <xdr:cNvGrpSpPr>
          <a:grpSpLocks/>
        </xdr:cNvGrpSpPr>
      </xdr:nvGrpSpPr>
      <xdr:grpSpPr bwMode="auto">
        <a:xfrm>
          <a:off x="4114800" y="69275325"/>
          <a:ext cx="1371600" cy="409575"/>
          <a:chOff x="3981450" y="1019175"/>
          <a:chExt cx="1428750" cy="409575"/>
        </a:xfrm>
      </xdr:grpSpPr>
      <xdr:sp macro="" textlink="">
        <xdr:nvSpPr>
          <xdr:cNvPr id="13865" name="Rectangle 23">
            <a:extLst>
              <a:ext uri="{FF2B5EF4-FFF2-40B4-BE49-F238E27FC236}">
                <a16:creationId xmlns:a16="http://schemas.microsoft.com/office/drawing/2014/main" id="{52E3809F-7385-1D54-C08B-11CE91494161}"/>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866" name="Rectangle 24">
            <a:extLst>
              <a:ext uri="{FF2B5EF4-FFF2-40B4-BE49-F238E27FC236}">
                <a16:creationId xmlns:a16="http://schemas.microsoft.com/office/drawing/2014/main" id="{0A96349C-6642-2F5E-A75D-DEEFAAF94CFA}"/>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867" name="Rectangle 25">
            <a:extLst>
              <a:ext uri="{FF2B5EF4-FFF2-40B4-BE49-F238E27FC236}">
                <a16:creationId xmlns:a16="http://schemas.microsoft.com/office/drawing/2014/main" id="{3BA34F56-C185-9538-A1D7-14733D0D343F}"/>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868" name="Rectangle 26">
            <a:extLst>
              <a:ext uri="{FF2B5EF4-FFF2-40B4-BE49-F238E27FC236}">
                <a16:creationId xmlns:a16="http://schemas.microsoft.com/office/drawing/2014/main" id="{5B87E403-CEAB-33E8-3C0E-672A05EDE080}"/>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869" name="Rectangle 27">
            <a:extLst>
              <a:ext uri="{FF2B5EF4-FFF2-40B4-BE49-F238E27FC236}">
                <a16:creationId xmlns:a16="http://schemas.microsoft.com/office/drawing/2014/main" id="{AB9F45EF-08C5-F33A-7427-937A1D907BE4}"/>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304</xdr:row>
      <xdr:rowOff>0</xdr:rowOff>
    </xdr:from>
    <xdr:to>
      <xdr:col>10</xdr:col>
      <xdr:colOff>0</xdr:colOff>
      <xdr:row>306</xdr:row>
      <xdr:rowOff>0</xdr:rowOff>
    </xdr:to>
    <xdr:grpSp>
      <xdr:nvGrpSpPr>
        <xdr:cNvPr id="13870" name="グループ化 3">
          <a:extLst>
            <a:ext uri="{FF2B5EF4-FFF2-40B4-BE49-F238E27FC236}">
              <a16:creationId xmlns:a16="http://schemas.microsoft.com/office/drawing/2014/main" id="{5B500F94-ABD1-459E-B4F5-08FF59D755E8}"/>
            </a:ext>
          </a:extLst>
        </xdr:cNvPr>
        <xdr:cNvGrpSpPr>
          <a:grpSpLocks/>
        </xdr:cNvGrpSpPr>
      </xdr:nvGrpSpPr>
      <xdr:grpSpPr bwMode="auto">
        <a:xfrm>
          <a:off x="6172200" y="69275325"/>
          <a:ext cx="857250" cy="409575"/>
          <a:chOff x="6029325" y="1019175"/>
          <a:chExt cx="857250" cy="409575"/>
        </a:xfrm>
      </xdr:grpSpPr>
      <xdr:sp macro="" textlink="">
        <xdr:nvSpPr>
          <xdr:cNvPr id="13871" name="Rectangle 28">
            <a:extLst>
              <a:ext uri="{FF2B5EF4-FFF2-40B4-BE49-F238E27FC236}">
                <a16:creationId xmlns:a16="http://schemas.microsoft.com/office/drawing/2014/main" id="{2B61624A-D13A-1C81-471D-2D6FF95FB18C}"/>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872" name="Rectangle 29">
            <a:extLst>
              <a:ext uri="{FF2B5EF4-FFF2-40B4-BE49-F238E27FC236}">
                <a16:creationId xmlns:a16="http://schemas.microsoft.com/office/drawing/2014/main" id="{E7DA49B4-2786-4CFB-42FD-201A5E705A5D}"/>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873" name="Rectangle 29">
            <a:extLst>
              <a:ext uri="{FF2B5EF4-FFF2-40B4-BE49-F238E27FC236}">
                <a16:creationId xmlns:a16="http://schemas.microsoft.com/office/drawing/2014/main" id="{0F55AE89-4326-C5D0-E283-592213401A2F}"/>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304</xdr:row>
      <xdr:rowOff>0</xdr:rowOff>
    </xdr:from>
    <xdr:to>
      <xdr:col>8</xdr:col>
      <xdr:colOff>0</xdr:colOff>
      <xdr:row>306</xdr:row>
      <xdr:rowOff>0</xdr:rowOff>
    </xdr:to>
    <xdr:grpSp>
      <xdr:nvGrpSpPr>
        <xdr:cNvPr id="13874" name="グループ化 4">
          <a:extLst>
            <a:ext uri="{FF2B5EF4-FFF2-40B4-BE49-F238E27FC236}">
              <a16:creationId xmlns:a16="http://schemas.microsoft.com/office/drawing/2014/main" id="{00DF2F53-026A-4692-A081-A8B15D072AE6}"/>
            </a:ext>
          </a:extLst>
        </xdr:cNvPr>
        <xdr:cNvGrpSpPr>
          <a:grpSpLocks/>
        </xdr:cNvGrpSpPr>
      </xdr:nvGrpSpPr>
      <xdr:grpSpPr bwMode="auto">
        <a:xfrm>
          <a:off x="4114800" y="69275325"/>
          <a:ext cx="1371600" cy="409575"/>
          <a:chOff x="3981450" y="1019175"/>
          <a:chExt cx="1428750" cy="409575"/>
        </a:xfrm>
      </xdr:grpSpPr>
      <xdr:sp macro="" textlink="">
        <xdr:nvSpPr>
          <xdr:cNvPr id="13875" name="Rectangle 23">
            <a:extLst>
              <a:ext uri="{FF2B5EF4-FFF2-40B4-BE49-F238E27FC236}">
                <a16:creationId xmlns:a16="http://schemas.microsoft.com/office/drawing/2014/main" id="{04F740E1-1175-42BD-339A-435F7BC6351D}"/>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876" name="Rectangle 24">
            <a:extLst>
              <a:ext uri="{FF2B5EF4-FFF2-40B4-BE49-F238E27FC236}">
                <a16:creationId xmlns:a16="http://schemas.microsoft.com/office/drawing/2014/main" id="{1C99FFAC-043A-A63E-2BAC-101B0C57D2F5}"/>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877" name="Rectangle 25">
            <a:extLst>
              <a:ext uri="{FF2B5EF4-FFF2-40B4-BE49-F238E27FC236}">
                <a16:creationId xmlns:a16="http://schemas.microsoft.com/office/drawing/2014/main" id="{5B2EF8BD-7D61-904B-B4A9-F5F8CA53400C}"/>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878" name="Rectangle 26">
            <a:extLst>
              <a:ext uri="{FF2B5EF4-FFF2-40B4-BE49-F238E27FC236}">
                <a16:creationId xmlns:a16="http://schemas.microsoft.com/office/drawing/2014/main" id="{FB7EE1AC-015F-EBBE-FC54-08FFDAF329AD}"/>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879" name="Rectangle 27">
            <a:extLst>
              <a:ext uri="{FF2B5EF4-FFF2-40B4-BE49-F238E27FC236}">
                <a16:creationId xmlns:a16="http://schemas.microsoft.com/office/drawing/2014/main" id="{DAEC94C3-F89D-32CF-9F05-F82C551EE6F3}"/>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304</xdr:row>
      <xdr:rowOff>0</xdr:rowOff>
    </xdr:from>
    <xdr:to>
      <xdr:col>10</xdr:col>
      <xdr:colOff>0</xdr:colOff>
      <xdr:row>306</xdr:row>
      <xdr:rowOff>0</xdr:rowOff>
    </xdr:to>
    <xdr:grpSp>
      <xdr:nvGrpSpPr>
        <xdr:cNvPr id="13880" name="グループ化 3">
          <a:extLst>
            <a:ext uri="{FF2B5EF4-FFF2-40B4-BE49-F238E27FC236}">
              <a16:creationId xmlns:a16="http://schemas.microsoft.com/office/drawing/2014/main" id="{72FABBA6-3069-4365-B504-EEE77D34693F}"/>
            </a:ext>
          </a:extLst>
        </xdr:cNvPr>
        <xdr:cNvGrpSpPr>
          <a:grpSpLocks/>
        </xdr:cNvGrpSpPr>
      </xdr:nvGrpSpPr>
      <xdr:grpSpPr bwMode="auto">
        <a:xfrm>
          <a:off x="6172200" y="69275325"/>
          <a:ext cx="857250" cy="409575"/>
          <a:chOff x="6029325" y="1019175"/>
          <a:chExt cx="857250" cy="409575"/>
        </a:xfrm>
      </xdr:grpSpPr>
      <xdr:sp macro="" textlink="">
        <xdr:nvSpPr>
          <xdr:cNvPr id="13881" name="Rectangle 28">
            <a:extLst>
              <a:ext uri="{FF2B5EF4-FFF2-40B4-BE49-F238E27FC236}">
                <a16:creationId xmlns:a16="http://schemas.microsoft.com/office/drawing/2014/main" id="{45244515-75F9-FA95-CB49-60D69FE47F6D}"/>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882" name="Rectangle 29">
            <a:extLst>
              <a:ext uri="{FF2B5EF4-FFF2-40B4-BE49-F238E27FC236}">
                <a16:creationId xmlns:a16="http://schemas.microsoft.com/office/drawing/2014/main" id="{6F492157-3A29-26AF-D939-F2323B04DFF2}"/>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883" name="Rectangle 29">
            <a:extLst>
              <a:ext uri="{FF2B5EF4-FFF2-40B4-BE49-F238E27FC236}">
                <a16:creationId xmlns:a16="http://schemas.microsoft.com/office/drawing/2014/main" id="{71BD7425-F364-1646-34B0-2BD3A3499686}"/>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304</xdr:row>
      <xdr:rowOff>0</xdr:rowOff>
    </xdr:from>
    <xdr:to>
      <xdr:col>8</xdr:col>
      <xdr:colOff>0</xdr:colOff>
      <xdr:row>306</xdr:row>
      <xdr:rowOff>0</xdr:rowOff>
    </xdr:to>
    <xdr:grpSp>
      <xdr:nvGrpSpPr>
        <xdr:cNvPr id="13884" name="グループ化 4">
          <a:extLst>
            <a:ext uri="{FF2B5EF4-FFF2-40B4-BE49-F238E27FC236}">
              <a16:creationId xmlns:a16="http://schemas.microsoft.com/office/drawing/2014/main" id="{8D7AF3BE-B039-4060-B1A3-615FD5A6A49D}"/>
            </a:ext>
          </a:extLst>
        </xdr:cNvPr>
        <xdr:cNvGrpSpPr>
          <a:grpSpLocks/>
        </xdr:cNvGrpSpPr>
      </xdr:nvGrpSpPr>
      <xdr:grpSpPr bwMode="auto">
        <a:xfrm>
          <a:off x="4114800" y="69275325"/>
          <a:ext cx="1371600" cy="409575"/>
          <a:chOff x="3981450" y="1019175"/>
          <a:chExt cx="1428750" cy="409575"/>
        </a:xfrm>
      </xdr:grpSpPr>
      <xdr:sp macro="" textlink="">
        <xdr:nvSpPr>
          <xdr:cNvPr id="13885" name="Rectangle 23">
            <a:extLst>
              <a:ext uri="{FF2B5EF4-FFF2-40B4-BE49-F238E27FC236}">
                <a16:creationId xmlns:a16="http://schemas.microsoft.com/office/drawing/2014/main" id="{213FCFD6-F276-9A70-0D68-372FDE361E46}"/>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886" name="Rectangle 24">
            <a:extLst>
              <a:ext uri="{FF2B5EF4-FFF2-40B4-BE49-F238E27FC236}">
                <a16:creationId xmlns:a16="http://schemas.microsoft.com/office/drawing/2014/main" id="{726098E8-12DD-93AC-EAE4-4EFC6B997FF0}"/>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887" name="Rectangle 25">
            <a:extLst>
              <a:ext uri="{FF2B5EF4-FFF2-40B4-BE49-F238E27FC236}">
                <a16:creationId xmlns:a16="http://schemas.microsoft.com/office/drawing/2014/main" id="{30E6CF10-E527-F8AD-3ACD-549A2053191F}"/>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888" name="Rectangle 26">
            <a:extLst>
              <a:ext uri="{FF2B5EF4-FFF2-40B4-BE49-F238E27FC236}">
                <a16:creationId xmlns:a16="http://schemas.microsoft.com/office/drawing/2014/main" id="{806C5C73-EB0D-DCF7-A2D2-ECDE9CFBB12D}"/>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889" name="Rectangle 27">
            <a:extLst>
              <a:ext uri="{FF2B5EF4-FFF2-40B4-BE49-F238E27FC236}">
                <a16:creationId xmlns:a16="http://schemas.microsoft.com/office/drawing/2014/main" id="{720525E4-75FB-D4EA-4113-185BF8214711}"/>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304</xdr:row>
      <xdr:rowOff>0</xdr:rowOff>
    </xdr:from>
    <xdr:to>
      <xdr:col>10</xdr:col>
      <xdr:colOff>0</xdr:colOff>
      <xdr:row>306</xdr:row>
      <xdr:rowOff>0</xdr:rowOff>
    </xdr:to>
    <xdr:grpSp>
      <xdr:nvGrpSpPr>
        <xdr:cNvPr id="13890" name="グループ化 3">
          <a:extLst>
            <a:ext uri="{FF2B5EF4-FFF2-40B4-BE49-F238E27FC236}">
              <a16:creationId xmlns:a16="http://schemas.microsoft.com/office/drawing/2014/main" id="{AF6FFD56-28F1-4C88-AF53-66E20294C4C2}"/>
            </a:ext>
          </a:extLst>
        </xdr:cNvPr>
        <xdr:cNvGrpSpPr>
          <a:grpSpLocks/>
        </xdr:cNvGrpSpPr>
      </xdr:nvGrpSpPr>
      <xdr:grpSpPr bwMode="auto">
        <a:xfrm>
          <a:off x="6172200" y="69275325"/>
          <a:ext cx="857250" cy="409575"/>
          <a:chOff x="6029325" y="1019175"/>
          <a:chExt cx="857250" cy="409575"/>
        </a:xfrm>
      </xdr:grpSpPr>
      <xdr:sp macro="" textlink="">
        <xdr:nvSpPr>
          <xdr:cNvPr id="13891" name="Rectangle 28">
            <a:extLst>
              <a:ext uri="{FF2B5EF4-FFF2-40B4-BE49-F238E27FC236}">
                <a16:creationId xmlns:a16="http://schemas.microsoft.com/office/drawing/2014/main" id="{8A44B9A3-497A-86E7-E62B-AFE349E44BB4}"/>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892" name="Rectangle 29">
            <a:extLst>
              <a:ext uri="{FF2B5EF4-FFF2-40B4-BE49-F238E27FC236}">
                <a16:creationId xmlns:a16="http://schemas.microsoft.com/office/drawing/2014/main" id="{8BD0DE90-9ECC-4AA9-6846-B4969C1B098F}"/>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893" name="Rectangle 29">
            <a:extLst>
              <a:ext uri="{FF2B5EF4-FFF2-40B4-BE49-F238E27FC236}">
                <a16:creationId xmlns:a16="http://schemas.microsoft.com/office/drawing/2014/main" id="{CA4BC244-6DD2-F9AC-A16F-A9434394F7B2}"/>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334</xdr:row>
      <xdr:rowOff>0</xdr:rowOff>
    </xdr:from>
    <xdr:to>
      <xdr:col>8</xdr:col>
      <xdr:colOff>0</xdr:colOff>
      <xdr:row>336</xdr:row>
      <xdr:rowOff>0</xdr:rowOff>
    </xdr:to>
    <xdr:grpSp>
      <xdr:nvGrpSpPr>
        <xdr:cNvPr id="13894" name="グループ化 4">
          <a:extLst>
            <a:ext uri="{FF2B5EF4-FFF2-40B4-BE49-F238E27FC236}">
              <a16:creationId xmlns:a16="http://schemas.microsoft.com/office/drawing/2014/main" id="{09DC15E2-6D5D-4058-84B7-5193580ED962}"/>
            </a:ext>
          </a:extLst>
        </xdr:cNvPr>
        <xdr:cNvGrpSpPr>
          <a:grpSpLocks/>
        </xdr:cNvGrpSpPr>
      </xdr:nvGrpSpPr>
      <xdr:grpSpPr bwMode="auto">
        <a:xfrm>
          <a:off x="4114800" y="76095225"/>
          <a:ext cx="1371600" cy="409575"/>
          <a:chOff x="3981450" y="1019175"/>
          <a:chExt cx="1428750" cy="409575"/>
        </a:xfrm>
      </xdr:grpSpPr>
      <xdr:sp macro="" textlink="">
        <xdr:nvSpPr>
          <xdr:cNvPr id="13895" name="Rectangle 23">
            <a:extLst>
              <a:ext uri="{FF2B5EF4-FFF2-40B4-BE49-F238E27FC236}">
                <a16:creationId xmlns:a16="http://schemas.microsoft.com/office/drawing/2014/main" id="{5BFB772D-C1BF-FE89-02CF-50679CA13CF1}"/>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896" name="Rectangle 24">
            <a:extLst>
              <a:ext uri="{FF2B5EF4-FFF2-40B4-BE49-F238E27FC236}">
                <a16:creationId xmlns:a16="http://schemas.microsoft.com/office/drawing/2014/main" id="{72E2A9A1-C072-0E2F-4EAA-FBCE461C08B8}"/>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897" name="Rectangle 25">
            <a:extLst>
              <a:ext uri="{FF2B5EF4-FFF2-40B4-BE49-F238E27FC236}">
                <a16:creationId xmlns:a16="http://schemas.microsoft.com/office/drawing/2014/main" id="{CE21E293-9A48-6E50-A840-304667D76490}"/>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898" name="Rectangle 26">
            <a:extLst>
              <a:ext uri="{FF2B5EF4-FFF2-40B4-BE49-F238E27FC236}">
                <a16:creationId xmlns:a16="http://schemas.microsoft.com/office/drawing/2014/main" id="{C70442D5-84E9-207A-C783-1B8F8BF95B2C}"/>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899" name="Rectangle 27">
            <a:extLst>
              <a:ext uri="{FF2B5EF4-FFF2-40B4-BE49-F238E27FC236}">
                <a16:creationId xmlns:a16="http://schemas.microsoft.com/office/drawing/2014/main" id="{E03A1E84-AB25-F998-216A-6447A35716F4}"/>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334</xdr:row>
      <xdr:rowOff>0</xdr:rowOff>
    </xdr:from>
    <xdr:to>
      <xdr:col>10</xdr:col>
      <xdr:colOff>0</xdr:colOff>
      <xdr:row>336</xdr:row>
      <xdr:rowOff>0</xdr:rowOff>
    </xdr:to>
    <xdr:grpSp>
      <xdr:nvGrpSpPr>
        <xdr:cNvPr id="13900" name="グループ化 3">
          <a:extLst>
            <a:ext uri="{FF2B5EF4-FFF2-40B4-BE49-F238E27FC236}">
              <a16:creationId xmlns:a16="http://schemas.microsoft.com/office/drawing/2014/main" id="{567BBBBC-F6CB-4A2D-ADBE-AB1D5B651A48}"/>
            </a:ext>
          </a:extLst>
        </xdr:cNvPr>
        <xdr:cNvGrpSpPr>
          <a:grpSpLocks/>
        </xdr:cNvGrpSpPr>
      </xdr:nvGrpSpPr>
      <xdr:grpSpPr bwMode="auto">
        <a:xfrm>
          <a:off x="6172200" y="76095225"/>
          <a:ext cx="857250" cy="409575"/>
          <a:chOff x="6029325" y="1019175"/>
          <a:chExt cx="857250" cy="409575"/>
        </a:xfrm>
      </xdr:grpSpPr>
      <xdr:sp macro="" textlink="">
        <xdr:nvSpPr>
          <xdr:cNvPr id="13901" name="Rectangle 28">
            <a:extLst>
              <a:ext uri="{FF2B5EF4-FFF2-40B4-BE49-F238E27FC236}">
                <a16:creationId xmlns:a16="http://schemas.microsoft.com/office/drawing/2014/main" id="{B4A4E9AE-129F-9704-036F-510567AB9BB4}"/>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902" name="Rectangle 29">
            <a:extLst>
              <a:ext uri="{FF2B5EF4-FFF2-40B4-BE49-F238E27FC236}">
                <a16:creationId xmlns:a16="http://schemas.microsoft.com/office/drawing/2014/main" id="{9E56C582-E1FF-6821-D7A8-42568BE00E87}"/>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903" name="Rectangle 29">
            <a:extLst>
              <a:ext uri="{FF2B5EF4-FFF2-40B4-BE49-F238E27FC236}">
                <a16:creationId xmlns:a16="http://schemas.microsoft.com/office/drawing/2014/main" id="{ABAB8B06-D8C2-0C34-FFFC-8854FAF0451C}"/>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334</xdr:row>
      <xdr:rowOff>0</xdr:rowOff>
    </xdr:from>
    <xdr:to>
      <xdr:col>8</xdr:col>
      <xdr:colOff>0</xdr:colOff>
      <xdr:row>336</xdr:row>
      <xdr:rowOff>0</xdr:rowOff>
    </xdr:to>
    <xdr:grpSp>
      <xdr:nvGrpSpPr>
        <xdr:cNvPr id="13904" name="グループ化 4">
          <a:extLst>
            <a:ext uri="{FF2B5EF4-FFF2-40B4-BE49-F238E27FC236}">
              <a16:creationId xmlns:a16="http://schemas.microsoft.com/office/drawing/2014/main" id="{36D00109-28F0-4163-8750-8031AA2C539B}"/>
            </a:ext>
          </a:extLst>
        </xdr:cNvPr>
        <xdr:cNvGrpSpPr>
          <a:grpSpLocks/>
        </xdr:cNvGrpSpPr>
      </xdr:nvGrpSpPr>
      <xdr:grpSpPr bwMode="auto">
        <a:xfrm>
          <a:off x="4114800" y="76095225"/>
          <a:ext cx="1371600" cy="409575"/>
          <a:chOff x="3981450" y="1019175"/>
          <a:chExt cx="1428750" cy="409575"/>
        </a:xfrm>
      </xdr:grpSpPr>
      <xdr:sp macro="" textlink="">
        <xdr:nvSpPr>
          <xdr:cNvPr id="13905" name="Rectangle 23">
            <a:extLst>
              <a:ext uri="{FF2B5EF4-FFF2-40B4-BE49-F238E27FC236}">
                <a16:creationId xmlns:a16="http://schemas.microsoft.com/office/drawing/2014/main" id="{25D8C986-6BA3-645E-4DCA-B164DE433C25}"/>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906" name="Rectangle 24">
            <a:extLst>
              <a:ext uri="{FF2B5EF4-FFF2-40B4-BE49-F238E27FC236}">
                <a16:creationId xmlns:a16="http://schemas.microsoft.com/office/drawing/2014/main" id="{5F706A04-2C53-A47C-587A-08FC1DA24AC5}"/>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907" name="Rectangle 25">
            <a:extLst>
              <a:ext uri="{FF2B5EF4-FFF2-40B4-BE49-F238E27FC236}">
                <a16:creationId xmlns:a16="http://schemas.microsoft.com/office/drawing/2014/main" id="{9CBB1F87-019E-348D-DEAE-257647CAA5F9}"/>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908" name="Rectangle 26">
            <a:extLst>
              <a:ext uri="{FF2B5EF4-FFF2-40B4-BE49-F238E27FC236}">
                <a16:creationId xmlns:a16="http://schemas.microsoft.com/office/drawing/2014/main" id="{8F66AA3B-9921-3295-8D81-3425D48F266B}"/>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909" name="Rectangle 27">
            <a:extLst>
              <a:ext uri="{FF2B5EF4-FFF2-40B4-BE49-F238E27FC236}">
                <a16:creationId xmlns:a16="http://schemas.microsoft.com/office/drawing/2014/main" id="{0FA9339A-CF2C-C5AF-824B-57E85586797B}"/>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334</xdr:row>
      <xdr:rowOff>0</xdr:rowOff>
    </xdr:from>
    <xdr:to>
      <xdr:col>10</xdr:col>
      <xdr:colOff>0</xdr:colOff>
      <xdr:row>336</xdr:row>
      <xdr:rowOff>0</xdr:rowOff>
    </xdr:to>
    <xdr:grpSp>
      <xdr:nvGrpSpPr>
        <xdr:cNvPr id="13910" name="グループ化 3">
          <a:extLst>
            <a:ext uri="{FF2B5EF4-FFF2-40B4-BE49-F238E27FC236}">
              <a16:creationId xmlns:a16="http://schemas.microsoft.com/office/drawing/2014/main" id="{7FB5A64B-CEEE-47E7-99B7-0216C7293C97}"/>
            </a:ext>
          </a:extLst>
        </xdr:cNvPr>
        <xdr:cNvGrpSpPr>
          <a:grpSpLocks/>
        </xdr:cNvGrpSpPr>
      </xdr:nvGrpSpPr>
      <xdr:grpSpPr bwMode="auto">
        <a:xfrm>
          <a:off x="6172200" y="76095225"/>
          <a:ext cx="857250" cy="409575"/>
          <a:chOff x="6029325" y="1019175"/>
          <a:chExt cx="857250" cy="409575"/>
        </a:xfrm>
      </xdr:grpSpPr>
      <xdr:sp macro="" textlink="">
        <xdr:nvSpPr>
          <xdr:cNvPr id="13911" name="Rectangle 28">
            <a:extLst>
              <a:ext uri="{FF2B5EF4-FFF2-40B4-BE49-F238E27FC236}">
                <a16:creationId xmlns:a16="http://schemas.microsoft.com/office/drawing/2014/main" id="{CCF874FD-D854-910E-0EC5-FE4A891B93EA}"/>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912" name="Rectangle 29">
            <a:extLst>
              <a:ext uri="{FF2B5EF4-FFF2-40B4-BE49-F238E27FC236}">
                <a16:creationId xmlns:a16="http://schemas.microsoft.com/office/drawing/2014/main" id="{918E996D-C30A-A46A-F80A-EB4806C90956}"/>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913" name="Rectangle 29">
            <a:extLst>
              <a:ext uri="{FF2B5EF4-FFF2-40B4-BE49-F238E27FC236}">
                <a16:creationId xmlns:a16="http://schemas.microsoft.com/office/drawing/2014/main" id="{4849EB91-BD37-1A3D-8E69-F69F9385649E}"/>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334</xdr:row>
      <xdr:rowOff>0</xdr:rowOff>
    </xdr:from>
    <xdr:to>
      <xdr:col>8</xdr:col>
      <xdr:colOff>0</xdr:colOff>
      <xdr:row>336</xdr:row>
      <xdr:rowOff>0</xdr:rowOff>
    </xdr:to>
    <xdr:grpSp>
      <xdr:nvGrpSpPr>
        <xdr:cNvPr id="13914" name="グループ化 4">
          <a:extLst>
            <a:ext uri="{FF2B5EF4-FFF2-40B4-BE49-F238E27FC236}">
              <a16:creationId xmlns:a16="http://schemas.microsoft.com/office/drawing/2014/main" id="{AF874187-781C-4225-84D4-1ECB0FCBCD36}"/>
            </a:ext>
          </a:extLst>
        </xdr:cNvPr>
        <xdr:cNvGrpSpPr>
          <a:grpSpLocks/>
        </xdr:cNvGrpSpPr>
      </xdr:nvGrpSpPr>
      <xdr:grpSpPr bwMode="auto">
        <a:xfrm>
          <a:off x="4114800" y="76095225"/>
          <a:ext cx="1371600" cy="409575"/>
          <a:chOff x="3981450" y="1019175"/>
          <a:chExt cx="1428750" cy="409575"/>
        </a:xfrm>
      </xdr:grpSpPr>
      <xdr:sp macro="" textlink="">
        <xdr:nvSpPr>
          <xdr:cNvPr id="13915" name="Rectangle 23">
            <a:extLst>
              <a:ext uri="{FF2B5EF4-FFF2-40B4-BE49-F238E27FC236}">
                <a16:creationId xmlns:a16="http://schemas.microsoft.com/office/drawing/2014/main" id="{D70FB500-482D-BFD0-63B8-4EC5C06A5795}"/>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916" name="Rectangle 24">
            <a:extLst>
              <a:ext uri="{FF2B5EF4-FFF2-40B4-BE49-F238E27FC236}">
                <a16:creationId xmlns:a16="http://schemas.microsoft.com/office/drawing/2014/main" id="{DF4A1521-86E7-F217-8A5E-14D3882B8B71}"/>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917" name="Rectangle 25">
            <a:extLst>
              <a:ext uri="{FF2B5EF4-FFF2-40B4-BE49-F238E27FC236}">
                <a16:creationId xmlns:a16="http://schemas.microsoft.com/office/drawing/2014/main" id="{E7CCA74E-AA81-8A83-C1D0-64F729316591}"/>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918" name="Rectangle 26">
            <a:extLst>
              <a:ext uri="{FF2B5EF4-FFF2-40B4-BE49-F238E27FC236}">
                <a16:creationId xmlns:a16="http://schemas.microsoft.com/office/drawing/2014/main" id="{00D7CF6F-BF3E-87C3-C76C-586BA76832C2}"/>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919" name="Rectangle 27">
            <a:extLst>
              <a:ext uri="{FF2B5EF4-FFF2-40B4-BE49-F238E27FC236}">
                <a16:creationId xmlns:a16="http://schemas.microsoft.com/office/drawing/2014/main" id="{E049A6F1-7B9B-2531-CECF-05F6EB12ED0C}"/>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334</xdr:row>
      <xdr:rowOff>0</xdr:rowOff>
    </xdr:from>
    <xdr:to>
      <xdr:col>10</xdr:col>
      <xdr:colOff>0</xdr:colOff>
      <xdr:row>336</xdr:row>
      <xdr:rowOff>0</xdr:rowOff>
    </xdr:to>
    <xdr:grpSp>
      <xdr:nvGrpSpPr>
        <xdr:cNvPr id="13920" name="グループ化 3">
          <a:extLst>
            <a:ext uri="{FF2B5EF4-FFF2-40B4-BE49-F238E27FC236}">
              <a16:creationId xmlns:a16="http://schemas.microsoft.com/office/drawing/2014/main" id="{653A7762-2A55-46A0-B25C-7E2651F89748}"/>
            </a:ext>
          </a:extLst>
        </xdr:cNvPr>
        <xdr:cNvGrpSpPr>
          <a:grpSpLocks/>
        </xdr:cNvGrpSpPr>
      </xdr:nvGrpSpPr>
      <xdr:grpSpPr bwMode="auto">
        <a:xfrm>
          <a:off x="6172200" y="76095225"/>
          <a:ext cx="857250" cy="409575"/>
          <a:chOff x="6029325" y="1019175"/>
          <a:chExt cx="857250" cy="409575"/>
        </a:xfrm>
      </xdr:grpSpPr>
      <xdr:sp macro="" textlink="">
        <xdr:nvSpPr>
          <xdr:cNvPr id="13921" name="Rectangle 28">
            <a:extLst>
              <a:ext uri="{FF2B5EF4-FFF2-40B4-BE49-F238E27FC236}">
                <a16:creationId xmlns:a16="http://schemas.microsoft.com/office/drawing/2014/main" id="{637D3723-9045-A4D3-1A04-E2AA748EBDA3}"/>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922" name="Rectangle 29">
            <a:extLst>
              <a:ext uri="{FF2B5EF4-FFF2-40B4-BE49-F238E27FC236}">
                <a16:creationId xmlns:a16="http://schemas.microsoft.com/office/drawing/2014/main" id="{6966EB0B-01F1-0C76-DBF3-3557604C3BB9}"/>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923" name="Rectangle 29">
            <a:extLst>
              <a:ext uri="{FF2B5EF4-FFF2-40B4-BE49-F238E27FC236}">
                <a16:creationId xmlns:a16="http://schemas.microsoft.com/office/drawing/2014/main" id="{97245E06-6629-4004-A539-11A73B26A96B}"/>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334</xdr:row>
      <xdr:rowOff>0</xdr:rowOff>
    </xdr:from>
    <xdr:to>
      <xdr:col>8</xdr:col>
      <xdr:colOff>0</xdr:colOff>
      <xdr:row>336</xdr:row>
      <xdr:rowOff>0</xdr:rowOff>
    </xdr:to>
    <xdr:grpSp>
      <xdr:nvGrpSpPr>
        <xdr:cNvPr id="13924" name="グループ化 4">
          <a:extLst>
            <a:ext uri="{FF2B5EF4-FFF2-40B4-BE49-F238E27FC236}">
              <a16:creationId xmlns:a16="http://schemas.microsoft.com/office/drawing/2014/main" id="{07CC26B8-D986-4E97-B5C3-CC370E54F5D2}"/>
            </a:ext>
          </a:extLst>
        </xdr:cNvPr>
        <xdr:cNvGrpSpPr>
          <a:grpSpLocks/>
        </xdr:cNvGrpSpPr>
      </xdr:nvGrpSpPr>
      <xdr:grpSpPr bwMode="auto">
        <a:xfrm>
          <a:off x="4114800" y="76095225"/>
          <a:ext cx="1371600" cy="409575"/>
          <a:chOff x="3981450" y="1019175"/>
          <a:chExt cx="1428750" cy="409575"/>
        </a:xfrm>
      </xdr:grpSpPr>
      <xdr:sp macro="" textlink="">
        <xdr:nvSpPr>
          <xdr:cNvPr id="13925" name="Rectangle 23">
            <a:extLst>
              <a:ext uri="{FF2B5EF4-FFF2-40B4-BE49-F238E27FC236}">
                <a16:creationId xmlns:a16="http://schemas.microsoft.com/office/drawing/2014/main" id="{91704EC1-A2BE-2DAD-4AB7-0B7B104C6F7C}"/>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926" name="Rectangle 24">
            <a:extLst>
              <a:ext uri="{FF2B5EF4-FFF2-40B4-BE49-F238E27FC236}">
                <a16:creationId xmlns:a16="http://schemas.microsoft.com/office/drawing/2014/main" id="{BD6222DE-F83C-2AA3-A83B-FB6627220AE9}"/>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927" name="Rectangle 25">
            <a:extLst>
              <a:ext uri="{FF2B5EF4-FFF2-40B4-BE49-F238E27FC236}">
                <a16:creationId xmlns:a16="http://schemas.microsoft.com/office/drawing/2014/main" id="{1E0E69B9-DB0B-140D-BE3B-948C882EB643}"/>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928" name="Rectangle 26">
            <a:extLst>
              <a:ext uri="{FF2B5EF4-FFF2-40B4-BE49-F238E27FC236}">
                <a16:creationId xmlns:a16="http://schemas.microsoft.com/office/drawing/2014/main" id="{3012A138-524F-E82E-056D-E29DFB1448E6}"/>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929" name="Rectangle 27">
            <a:extLst>
              <a:ext uri="{FF2B5EF4-FFF2-40B4-BE49-F238E27FC236}">
                <a16:creationId xmlns:a16="http://schemas.microsoft.com/office/drawing/2014/main" id="{4C5D7A70-46EF-CA41-4231-75D1179C7312}"/>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334</xdr:row>
      <xdr:rowOff>0</xdr:rowOff>
    </xdr:from>
    <xdr:to>
      <xdr:col>10</xdr:col>
      <xdr:colOff>0</xdr:colOff>
      <xdr:row>336</xdr:row>
      <xdr:rowOff>0</xdr:rowOff>
    </xdr:to>
    <xdr:grpSp>
      <xdr:nvGrpSpPr>
        <xdr:cNvPr id="13930" name="グループ化 3">
          <a:extLst>
            <a:ext uri="{FF2B5EF4-FFF2-40B4-BE49-F238E27FC236}">
              <a16:creationId xmlns:a16="http://schemas.microsoft.com/office/drawing/2014/main" id="{1439A3E8-63FE-47F8-9827-9E8B88D997A7}"/>
            </a:ext>
          </a:extLst>
        </xdr:cNvPr>
        <xdr:cNvGrpSpPr>
          <a:grpSpLocks/>
        </xdr:cNvGrpSpPr>
      </xdr:nvGrpSpPr>
      <xdr:grpSpPr bwMode="auto">
        <a:xfrm>
          <a:off x="6172200" y="76095225"/>
          <a:ext cx="857250" cy="409575"/>
          <a:chOff x="6029325" y="1019175"/>
          <a:chExt cx="857250" cy="409575"/>
        </a:xfrm>
      </xdr:grpSpPr>
      <xdr:sp macro="" textlink="">
        <xdr:nvSpPr>
          <xdr:cNvPr id="13931" name="Rectangle 28">
            <a:extLst>
              <a:ext uri="{FF2B5EF4-FFF2-40B4-BE49-F238E27FC236}">
                <a16:creationId xmlns:a16="http://schemas.microsoft.com/office/drawing/2014/main" id="{555770A5-17CC-85A1-92CF-09B83CB22DC8}"/>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932" name="Rectangle 29">
            <a:extLst>
              <a:ext uri="{FF2B5EF4-FFF2-40B4-BE49-F238E27FC236}">
                <a16:creationId xmlns:a16="http://schemas.microsoft.com/office/drawing/2014/main" id="{D4E5CF16-EDC1-4BC4-F4E8-ECFABD0B69C2}"/>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933" name="Rectangle 29">
            <a:extLst>
              <a:ext uri="{FF2B5EF4-FFF2-40B4-BE49-F238E27FC236}">
                <a16:creationId xmlns:a16="http://schemas.microsoft.com/office/drawing/2014/main" id="{36986EC0-1415-21D4-0EF6-D7D6DD974F5B}"/>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334</xdr:row>
      <xdr:rowOff>0</xdr:rowOff>
    </xdr:from>
    <xdr:to>
      <xdr:col>8</xdr:col>
      <xdr:colOff>0</xdr:colOff>
      <xdr:row>336</xdr:row>
      <xdr:rowOff>0</xdr:rowOff>
    </xdr:to>
    <xdr:grpSp>
      <xdr:nvGrpSpPr>
        <xdr:cNvPr id="13934" name="グループ化 4">
          <a:extLst>
            <a:ext uri="{FF2B5EF4-FFF2-40B4-BE49-F238E27FC236}">
              <a16:creationId xmlns:a16="http://schemas.microsoft.com/office/drawing/2014/main" id="{53A1B069-2596-49EC-ADF2-008DC41377BE}"/>
            </a:ext>
          </a:extLst>
        </xdr:cNvPr>
        <xdr:cNvGrpSpPr>
          <a:grpSpLocks/>
        </xdr:cNvGrpSpPr>
      </xdr:nvGrpSpPr>
      <xdr:grpSpPr bwMode="auto">
        <a:xfrm>
          <a:off x="4114800" y="76095225"/>
          <a:ext cx="1371600" cy="409575"/>
          <a:chOff x="3981450" y="1019175"/>
          <a:chExt cx="1428750" cy="409575"/>
        </a:xfrm>
      </xdr:grpSpPr>
      <xdr:sp macro="" textlink="">
        <xdr:nvSpPr>
          <xdr:cNvPr id="13935" name="Rectangle 23">
            <a:extLst>
              <a:ext uri="{FF2B5EF4-FFF2-40B4-BE49-F238E27FC236}">
                <a16:creationId xmlns:a16="http://schemas.microsoft.com/office/drawing/2014/main" id="{EB30F73E-72AC-F9BA-0850-C9302E3E6356}"/>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936" name="Rectangle 24">
            <a:extLst>
              <a:ext uri="{FF2B5EF4-FFF2-40B4-BE49-F238E27FC236}">
                <a16:creationId xmlns:a16="http://schemas.microsoft.com/office/drawing/2014/main" id="{E04BEAF6-1134-E347-604B-3D59AB905E34}"/>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937" name="Rectangle 25">
            <a:extLst>
              <a:ext uri="{FF2B5EF4-FFF2-40B4-BE49-F238E27FC236}">
                <a16:creationId xmlns:a16="http://schemas.microsoft.com/office/drawing/2014/main" id="{7C210B90-EEE6-220A-BBA3-F73BE877238E}"/>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938" name="Rectangle 26">
            <a:extLst>
              <a:ext uri="{FF2B5EF4-FFF2-40B4-BE49-F238E27FC236}">
                <a16:creationId xmlns:a16="http://schemas.microsoft.com/office/drawing/2014/main" id="{B98C3C2A-9A94-0575-66E9-EF593EE0E66C}"/>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939" name="Rectangle 27">
            <a:extLst>
              <a:ext uri="{FF2B5EF4-FFF2-40B4-BE49-F238E27FC236}">
                <a16:creationId xmlns:a16="http://schemas.microsoft.com/office/drawing/2014/main" id="{370CA6D2-5695-F56E-50FB-EE3B1D6C4A56}"/>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334</xdr:row>
      <xdr:rowOff>0</xdr:rowOff>
    </xdr:from>
    <xdr:to>
      <xdr:col>10</xdr:col>
      <xdr:colOff>0</xdr:colOff>
      <xdr:row>336</xdr:row>
      <xdr:rowOff>0</xdr:rowOff>
    </xdr:to>
    <xdr:grpSp>
      <xdr:nvGrpSpPr>
        <xdr:cNvPr id="13940" name="グループ化 3">
          <a:extLst>
            <a:ext uri="{FF2B5EF4-FFF2-40B4-BE49-F238E27FC236}">
              <a16:creationId xmlns:a16="http://schemas.microsoft.com/office/drawing/2014/main" id="{F9BB2C6A-C1CC-4FF4-860A-F55E6D3D9D9F}"/>
            </a:ext>
          </a:extLst>
        </xdr:cNvPr>
        <xdr:cNvGrpSpPr>
          <a:grpSpLocks/>
        </xdr:cNvGrpSpPr>
      </xdr:nvGrpSpPr>
      <xdr:grpSpPr bwMode="auto">
        <a:xfrm>
          <a:off x="6172200" y="76095225"/>
          <a:ext cx="857250" cy="409575"/>
          <a:chOff x="6029325" y="1019175"/>
          <a:chExt cx="857250" cy="409575"/>
        </a:xfrm>
      </xdr:grpSpPr>
      <xdr:sp macro="" textlink="">
        <xdr:nvSpPr>
          <xdr:cNvPr id="13941" name="Rectangle 28">
            <a:extLst>
              <a:ext uri="{FF2B5EF4-FFF2-40B4-BE49-F238E27FC236}">
                <a16:creationId xmlns:a16="http://schemas.microsoft.com/office/drawing/2014/main" id="{9F6D01E2-11DE-27E9-E4E2-74854A729C90}"/>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942" name="Rectangle 29">
            <a:extLst>
              <a:ext uri="{FF2B5EF4-FFF2-40B4-BE49-F238E27FC236}">
                <a16:creationId xmlns:a16="http://schemas.microsoft.com/office/drawing/2014/main" id="{1D59729B-B8CE-0F63-567F-80E3F0CD6F31}"/>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943" name="Rectangle 29">
            <a:extLst>
              <a:ext uri="{FF2B5EF4-FFF2-40B4-BE49-F238E27FC236}">
                <a16:creationId xmlns:a16="http://schemas.microsoft.com/office/drawing/2014/main" id="{C4FDDE1E-687A-62AE-EF46-3DDE84F7105B}"/>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334</xdr:row>
      <xdr:rowOff>0</xdr:rowOff>
    </xdr:from>
    <xdr:to>
      <xdr:col>8</xdr:col>
      <xdr:colOff>0</xdr:colOff>
      <xdr:row>336</xdr:row>
      <xdr:rowOff>0</xdr:rowOff>
    </xdr:to>
    <xdr:grpSp>
      <xdr:nvGrpSpPr>
        <xdr:cNvPr id="13944" name="グループ化 4">
          <a:extLst>
            <a:ext uri="{FF2B5EF4-FFF2-40B4-BE49-F238E27FC236}">
              <a16:creationId xmlns:a16="http://schemas.microsoft.com/office/drawing/2014/main" id="{C51DC7A9-358A-40FB-A572-25D5152754B3}"/>
            </a:ext>
          </a:extLst>
        </xdr:cNvPr>
        <xdr:cNvGrpSpPr>
          <a:grpSpLocks/>
        </xdr:cNvGrpSpPr>
      </xdr:nvGrpSpPr>
      <xdr:grpSpPr bwMode="auto">
        <a:xfrm>
          <a:off x="4114800" y="76095225"/>
          <a:ext cx="1371600" cy="409575"/>
          <a:chOff x="3981450" y="1019175"/>
          <a:chExt cx="1428750" cy="409575"/>
        </a:xfrm>
      </xdr:grpSpPr>
      <xdr:sp macro="" textlink="">
        <xdr:nvSpPr>
          <xdr:cNvPr id="13945" name="Rectangle 23">
            <a:extLst>
              <a:ext uri="{FF2B5EF4-FFF2-40B4-BE49-F238E27FC236}">
                <a16:creationId xmlns:a16="http://schemas.microsoft.com/office/drawing/2014/main" id="{29B36C68-BD2E-F227-EC6B-495B2388741F}"/>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946" name="Rectangle 24">
            <a:extLst>
              <a:ext uri="{FF2B5EF4-FFF2-40B4-BE49-F238E27FC236}">
                <a16:creationId xmlns:a16="http://schemas.microsoft.com/office/drawing/2014/main" id="{D8AC04E1-5EC3-29D0-A476-0105F3E83233}"/>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947" name="Rectangle 25">
            <a:extLst>
              <a:ext uri="{FF2B5EF4-FFF2-40B4-BE49-F238E27FC236}">
                <a16:creationId xmlns:a16="http://schemas.microsoft.com/office/drawing/2014/main" id="{DA6075BF-1C94-C160-D5F6-3510D339B58D}"/>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948" name="Rectangle 26">
            <a:extLst>
              <a:ext uri="{FF2B5EF4-FFF2-40B4-BE49-F238E27FC236}">
                <a16:creationId xmlns:a16="http://schemas.microsoft.com/office/drawing/2014/main" id="{265A30E7-BECC-2A92-5EF4-A5ACCA24F397}"/>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949" name="Rectangle 27">
            <a:extLst>
              <a:ext uri="{FF2B5EF4-FFF2-40B4-BE49-F238E27FC236}">
                <a16:creationId xmlns:a16="http://schemas.microsoft.com/office/drawing/2014/main" id="{9E830551-FBD5-3131-A4CB-B78E05913A18}"/>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334</xdr:row>
      <xdr:rowOff>0</xdr:rowOff>
    </xdr:from>
    <xdr:to>
      <xdr:col>10</xdr:col>
      <xdr:colOff>0</xdr:colOff>
      <xdr:row>336</xdr:row>
      <xdr:rowOff>0</xdr:rowOff>
    </xdr:to>
    <xdr:grpSp>
      <xdr:nvGrpSpPr>
        <xdr:cNvPr id="13950" name="グループ化 3">
          <a:extLst>
            <a:ext uri="{FF2B5EF4-FFF2-40B4-BE49-F238E27FC236}">
              <a16:creationId xmlns:a16="http://schemas.microsoft.com/office/drawing/2014/main" id="{FEBAFB3B-A965-45E0-94A9-A4D26414ED61}"/>
            </a:ext>
          </a:extLst>
        </xdr:cNvPr>
        <xdr:cNvGrpSpPr>
          <a:grpSpLocks/>
        </xdr:cNvGrpSpPr>
      </xdr:nvGrpSpPr>
      <xdr:grpSpPr bwMode="auto">
        <a:xfrm>
          <a:off x="6172200" y="76095225"/>
          <a:ext cx="857250" cy="409575"/>
          <a:chOff x="6029325" y="1019175"/>
          <a:chExt cx="857250" cy="409575"/>
        </a:xfrm>
      </xdr:grpSpPr>
      <xdr:sp macro="" textlink="">
        <xdr:nvSpPr>
          <xdr:cNvPr id="13951" name="Rectangle 28">
            <a:extLst>
              <a:ext uri="{FF2B5EF4-FFF2-40B4-BE49-F238E27FC236}">
                <a16:creationId xmlns:a16="http://schemas.microsoft.com/office/drawing/2014/main" id="{DB5C9ACA-52FF-AF30-1882-744DBA70F106}"/>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952" name="Rectangle 29">
            <a:extLst>
              <a:ext uri="{FF2B5EF4-FFF2-40B4-BE49-F238E27FC236}">
                <a16:creationId xmlns:a16="http://schemas.microsoft.com/office/drawing/2014/main" id="{806E1831-A6DD-CCB2-420E-729239D1F3DD}"/>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953" name="Rectangle 29">
            <a:extLst>
              <a:ext uri="{FF2B5EF4-FFF2-40B4-BE49-F238E27FC236}">
                <a16:creationId xmlns:a16="http://schemas.microsoft.com/office/drawing/2014/main" id="{6119CEA4-40E5-40C8-226D-D8E6897A47E5}"/>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214</xdr:row>
      <xdr:rowOff>0</xdr:rowOff>
    </xdr:from>
    <xdr:to>
      <xdr:col>8</xdr:col>
      <xdr:colOff>0</xdr:colOff>
      <xdr:row>216</xdr:row>
      <xdr:rowOff>0</xdr:rowOff>
    </xdr:to>
    <xdr:grpSp>
      <xdr:nvGrpSpPr>
        <xdr:cNvPr id="13954" name="グループ化 4">
          <a:extLst>
            <a:ext uri="{FF2B5EF4-FFF2-40B4-BE49-F238E27FC236}">
              <a16:creationId xmlns:a16="http://schemas.microsoft.com/office/drawing/2014/main" id="{C870D994-8BB2-49F0-9438-AB05AC85F3ED}"/>
            </a:ext>
          </a:extLst>
        </xdr:cNvPr>
        <xdr:cNvGrpSpPr>
          <a:grpSpLocks/>
        </xdr:cNvGrpSpPr>
      </xdr:nvGrpSpPr>
      <xdr:grpSpPr bwMode="auto">
        <a:xfrm>
          <a:off x="4114800" y="48825150"/>
          <a:ext cx="1371600" cy="409575"/>
          <a:chOff x="3981450" y="1019175"/>
          <a:chExt cx="1428750" cy="409575"/>
        </a:xfrm>
      </xdr:grpSpPr>
      <xdr:sp macro="" textlink="">
        <xdr:nvSpPr>
          <xdr:cNvPr id="13955" name="Rectangle 23">
            <a:extLst>
              <a:ext uri="{FF2B5EF4-FFF2-40B4-BE49-F238E27FC236}">
                <a16:creationId xmlns:a16="http://schemas.microsoft.com/office/drawing/2014/main" id="{D7E561DE-832A-A03E-593B-4D78DB1D2CA7}"/>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956" name="Rectangle 24">
            <a:extLst>
              <a:ext uri="{FF2B5EF4-FFF2-40B4-BE49-F238E27FC236}">
                <a16:creationId xmlns:a16="http://schemas.microsoft.com/office/drawing/2014/main" id="{680D1FB7-72F5-8A8B-F25F-89A15618A307}"/>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957" name="Rectangle 25">
            <a:extLst>
              <a:ext uri="{FF2B5EF4-FFF2-40B4-BE49-F238E27FC236}">
                <a16:creationId xmlns:a16="http://schemas.microsoft.com/office/drawing/2014/main" id="{886115DA-5EA4-D223-B7C6-814E8711B664}"/>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958" name="Rectangle 26">
            <a:extLst>
              <a:ext uri="{FF2B5EF4-FFF2-40B4-BE49-F238E27FC236}">
                <a16:creationId xmlns:a16="http://schemas.microsoft.com/office/drawing/2014/main" id="{C7E2DA72-878D-2A3D-35C7-02A4466F7231}"/>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959" name="Rectangle 27">
            <a:extLst>
              <a:ext uri="{FF2B5EF4-FFF2-40B4-BE49-F238E27FC236}">
                <a16:creationId xmlns:a16="http://schemas.microsoft.com/office/drawing/2014/main" id="{2F249D5C-55B0-505B-5430-D2E5BC66E743}"/>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214</xdr:row>
      <xdr:rowOff>0</xdr:rowOff>
    </xdr:from>
    <xdr:to>
      <xdr:col>10</xdr:col>
      <xdr:colOff>0</xdr:colOff>
      <xdr:row>216</xdr:row>
      <xdr:rowOff>0</xdr:rowOff>
    </xdr:to>
    <xdr:grpSp>
      <xdr:nvGrpSpPr>
        <xdr:cNvPr id="13960" name="グループ化 3">
          <a:extLst>
            <a:ext uri="{FF2B5EF4-FFF2-40B4-BE49-F238E27FC236}">
              <a16:creationId xmlns:a16="http://schemas.microsoft.com/office/drawing/2014/main" id="{82A9C6BB-8573-4625-902C-263250814E26}"/>
            </a:ext>
          </a:extLst>
        </xdr:cNvPr>
        <xdr:cNvGrpSpPr>
          <a:grpSpLocks/>
        </xdr:cNvGrpSpPr>
      </xdr:nvGrpSpPr>
      <xdr:grpSpPr bwMode="auto">
        <a:xfrm>
          <a:off x="6172200" y="48825150"/>
          <a:ext cx="857250" cy="409575"/>
          <a:chOff x="6029325" y="1019175"/>
          <a:chExt cx="857250" cy="409575"/>
        </a:xfrm>
      </xdr:grpSpPr>
      <xdr:sp macro="" textlink="">
        <xdr:nvSpPr>
          <xdr:cNvPr id="13961" name="Rectangle 28">
            <a:extLst>
              <a:ext uri="{FF2B5EF4-FFF2-40B4-BE49-F238E27FC236}">
                <a16:creationId xmlns:a16="http://schemas.microsoft.com/office/drawing/2014/main" id="{B618CEB1-EE9D-3FCD-19D4-DAC9A0ECD038}"/>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962" name="Rectangle 29">
            <a:extLst>
              <a:ext uri="{FF2B5EF4-FFF2-40B4-BE49-F238E27FC236}">
                <a16:creationId xmlns:a16="http://schemas.microsoft.com/office/drawing/2014/main" id="{0B847224-98F7-269B-129E-C0E233A98F04}"/>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963" name="Rectangle 29">
            <a:extLst>
              <a:ext uri="{FF2B5EF4-FFF2-40B4-BE49-F238E27FC236}">
                <a16:creationId xmlns:a16="http://schemas.microsoft.com/office/drawing/2014/main" id="{749CBD8B-AB87-7B00-7AC3-40315BA768B2}"/>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214</xdr:row>
      <xdr:rowOff>0</xdr:rowOff>
    </xdr:from>
    <xdr:to>
      <xdr:col>8</xdr:col>
      <xdr:colOff>0</xdr:colOff>
      <xdr:row>216</xdr:row>
      <xdr:rowOff>0</xdr:rowOff>
    </xdr:to>
    <xdr:grpSp>
      <xdr:nvGrpSpPr>
        <xdr:cNvPr id="13964" name="グループ化 4">
          <a:extLst>
            <a:ext uri="{FF2B5EF4-FFF2-40B4-BE49-F238E27FC236}">
              <a16:creationId xmlns:a16="http://schemas.microsoft.com/office/drawing/2014/main" id="{A45A393E-1F7B-4989-A5BF-21740676DE86}"/>
            </a:ext>
          </a:extLst>
        </xdr:cNvPr>
        <xdr:cNvGrpSpPr>
          <a:grpSpLocks/>
        </xdr:cNvGrpSpPr>
      </xdr:nvGrpSpPr>
      <xdr:grpSpPr bwMode="auto">
        <a:xfrm>
          <a:off x="4114800" y="48825150"/>
          <a:ext cx="1371600" cy="409575"/>
          <a:chOff x="3981450" y="1019175"/>
          <a:chExt cx="1428750" cy="409575"/>
        </a:xfrm>
      </xdr:grpSpPr>
      <xdr:sp macro="" textlink="">
        <xdr:nvSpPr>
          <xdr:cNvPr id="13965" name="Rectangle 23">
            <a:extLst>
              <a:ext uri="{FF2B5EF4-FFF2-40B4-BE49-F238E27FC236}">
                <a16:creationId xmlns:a16="http://schemas.microsoft.com/office/drawing/2014/main" id="{6888569E-DECC-A4B4-21B1-8D351F5D6867}"/>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966" name="Rectangle 24">
            <a:extLst>
              <a:ext uri="{FF2B5EF4-FFF2-40B4-BE49-F238E27FC236}">
                <a16:creationId xmlns:a16="http://schemas.microsoft.com/office/drawing/2014/main" id="{90361ABA-E534-5BCC-E09F-E86CD7188504}"/>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967" name="Rectangle 25">
            <a:extLst>
              <a:ext uri="{FF2B5EF4-FFF2-40B4-BE49-F238E27FC236}">
                <a16:creationId xmlns:a16="http://schemas.microsoft.com/office/drawing/2014/main" id="{1EA9562D-FFDF-3D52-DBF5-DF73D17A8611}"/>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968" name="Rectangle 26">
            <a:extLst>
              <a:ext uri="{FF2B5EF4-FFF2-40B4-BE49-F238E27FC236}">
                <a16:creationId xmlns:a16="http://schemas.microsoft.com/office/drawing/2014/main" id="{0938E650-1F8D-11B4-69E9-BC969119B6A9}"/>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969" name="Rectangle 27">
            <a:extLst>
              <a:ext uri="{FF2B5EF4-FFF2-40B4-BE49-F238E27FC236}">
                <a16:creationId xmlns:a16="http://schemas.microsoft.com/office/drawing/2014/main" id="{66A9427C-D954-ADE1-A998-4C171137C715}"/>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214</xdr:row>
      <xdr:rowOff>0</xdr:rowOff>
    </xdr:from>
    <xdr:to>
      <xdr:col>10</xdr:col>
      <xdr:colOff>0</xdr:colOff>
      <xdr:row>216</xdr:row>
      <xdr:rowOff>0</xdr:rowOff>
    </xdr:to>
    <xdr:grpSp>
      <xdr:nvGrpSpPr>
        <xdr:cNvPr id="13970" name="グループ化 3">
          <a:extLst>
            <a:ext uri="{FF2B5EF4-FFF2-40B4-BE49-F238E27FC236}">
              <a16:creationId xmlns:a16="http://schemas.microsoft.com/office/drawing/2014/main" id="{2C056DA2-1D33-4E43-B47F-99C36E1BC224}"/>
            </a:ext>
          </a:extLst>
        </xdr:cNvPr>
        <xdr:cNvGrpSpPr>
          <a:grpSpLocks/>
        </xdr:cNvGrpSpPr>
      </xdr:nvGrpSpPr>
      <xdr:grpSpPr bwMode="auto">
        <a:xfrm>
          <a:off x="6172200" y="48825150"/>
          <a:ext cx="857250" cy="409575"/>
          <a:chOff x="6029325" y="1019175"/>
          <a:chExt cx="857250" cy="409575"/>
        </a:xfrm>
      </xdr:grpSpPr>
      <xdr:sp macro="" textlink="">
        <xdr:nvSpPr>
          <xdr:cNvPr id="13971" name="Rectangle 28">
            <a:extLst>
              <a:ext uri="{FF2B5EF4-FFF2-40B4-BE49-F238E27FC236}">
                <a16:creationId xmlns:a16="http://schemas.microsoft.com/office/drawing/2014/main" id="{503B8C42-7ED1-5F41-F2DE-36693B0956F4}"/>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972" name="Rectangle 29">
            <a:extLst>
              <a:ext uri="{FF2B5EF4-FFF2-40B4-BE49-F238E27FC236}">
                <a16:creationId xmlns:a16="http://schemas.microsoft.com/office/drawing/2014/main" id="{376A31E7-4855-BB8F-4C26-601E47B4B955}"/>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973" name="Rectangle 29">
            <a:extLst>
              <a:ext uri="{FF2B5EF4-FFF2-40B4-BE49-F238E27FC236}">
                <a16:creationId xmlns:a16="http://schemas.microsoft.com/office/drawing/2014/main" id="{1CCFA364-2FA8-A265-C825-8E914AA64629}"/>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214</xdr:row>
      <xdr:rowOff>0</xdr:rowOff>
    </xdr:from>
    <xdr:to>
      <xdr:col>8</xdr:col>
      <xdr:colOff>0</xdr:colOff>
      <xdr:row>216</xdr:row>
      <xdr:rowOff>0</xdr:rowOff>
    </xdr:to>
    <xdr:grpSp>
      <xdr:nvGrpSpPr>
        <xdr:cNvPr id="13974" name="グループ化 4">
          <a:extLst>
            <a:ext uri="{FF2B5EF4-FFF2-40B4-BE49-F238E27FC236}">
              <a16:creationId xmlns:a16="http://schemas.microsoft.com/office/drawing/2014/main" id="{132AB929-48A3-484E-8098-87B40A38A9E0}"/>
            </a:ext>
          </a:extLst>
        </xdr:cNvPr>
        <xdr:cNvGrpSpPr>
          <a:grpSpLocks/>
        </xdr:cNvGrpSpPr>
      </xdr:nvGrpSpPr>
      <xdr:grpSpPr bwMode="auto">
        <a:xfrm>
          <a:off x="4114800" y="48825150"/>
          <a:ext cx="1371600" cy="409575"/>
          <a:chOff x="3981450" y="1019175"/>
          <a:chExt cx="1428750" cy="409575"/>
        </a:xfrm>
      </xdr:grpSpPr>
      <xdr:sp macro="" textlink="">
        <xdr:nvSpPr>
          <xdr:cNvPr id="13975" name="Rectangle 23">
            <a:extLst>
              <a:ext uri="{FF2B5EF4-FFF2-40B4-BE49-F238E27FC236}">
                <a16:creationId xmlns:a16="http://schemas.microsoft.com/office/drawing/2014/main" id="{C4D693D4-2CCF-D6F8-851C-10E88EF582A0}"/>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976" name="Rectangle 24">
            <a:extLst>
              <a:ext uri="{FF2B5EF4-FFF2-40B4-BE49-F238E27FC236}">
                <a16:creationId xmlns:a16="http://schemas.microsoft.com/office/drawing/2014/main" id="{B54930D3-D972-461A-712C-C5F8AF9C190D}"/>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977" name="Rectangle 25">
            <a:extLst>
              <a:ext uri="{FF2B5EF4-FFF2-40B4-BE49-F238E27FC236}">
                <a16:creationId xmlns:a16="http://schemas.microsoft.com/office/drawing/2014/main" id="{B22FCA93-671A-B649-CA46-25FE06316A01}"/>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978" name="Rectangle 26">
            <a:extLst>
              <a:ext uri="{FF2B5EF4-FFF2-40B4-BE49-F238E27FC236}">
                <a16:creationId xmlns:a16="http://schemas.microsoft.com/office/drawing/2014/main" id="{97B2F090-8D16-518B-4205-C73289BDAB81}"/>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979" name="Rectangle 27">
            <a:extLst>
              <a:ext uri="{FF2B5EF4-FFF2-40B4-BE49-F238E27FC236}">
                <a16:creationId xmlns:a16="http://schemas.microsoft.com/office/drawing/2014/main" id="{CB5F8EE2-DDF6-9B29-097B-F90AF08FBDBB}"/>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214</xdr:row>
      <xdr:rowOff>0</xdr:rowOff>
    </xdr:from>
    <xdr:to>
      <xdr:col>10</xdr:col>
      <xdr:colOff>0</xdr:colOff>
      <xdr:row>216</xdr:row>
      <xdr:rowOff>0</xdr:rowOff>
    </xdr:to>
    <xdr:grpSp>
      <xdr:nvGrpSpPr>
        <xdr:cNvPr id="13980" name="グループ化 3">
          <a:extLst>
            <a:ext uri="{FF2B5EF4-FFF2-40B4-BE49-F238E27FC236}">
              <a16:creationId xmlns:a16="http://schemas.microsoft.com/office/drawing/2014/main" id="{589D2DEB-F115-49CB-8997-CADC22664270}"/>
            </a:ext>
          </a:extLst>
        </xdr:cNvPr>
        <xdr:cNvGrpSpPr>
          <a:grpSpLocks/>
        </xdr:cNvGrpSpPr>
      </xdr:nvGrpSpPr>
      <xdr:grpSpPr bwMode="auto">
        <a:xfrm>
          <a:off x="6172200" y="48825150"/>
          <a:ext cx="857250" cy="409575"/>
          <a:chOff x="6029325" y="1019175"/>
          <a:chExt cx="857250" cy="409575"/>
        </a:xfrm>
      </xdr:grpSpPr>
      <xdr:sp macro="" textlink="">
        <xdr:nvSpPr>
          <xdr:cNvPr id="13981" name="Rectangle 28">
            <a:extLst>
              <a:ext uri="{FF2B5EF4-FFF2-40B4-BE49-F238E27FC236}">
                <a16:creationId xmlns:a16="http://schemas.microsoft.com/office/drawing/2014/main" id="{253AC0F8-8E48-0C1D-F3CC-820402AF6EF2}"/>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982" name="Rectangle 29">
            <a:extLst>
              <a:ext uri="{FF2B5EF4-FFF2-40B4-BE49-F238E27FC236}">
                <a16:creationId xmlns:a16="http://schemas.microsoft.com/office/drawing/2014/main" id="{AAED1894-E96A-FD3E-0F8B-49556C3C5E78}"/>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983" name="Rectangle 29">
            <a:extLst>
              <a:ext uri="{FF2B5EF4-FFF2-40B4-BE49-F238E27FC236}">
                <a16:creationId xmlns:a16="http://schemas.microsoft.com/office/drawing/2014/main" id="{BFEA6861-2A81-DB05-FDD0-AA72004CE4F5}"/>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244</xdr:row>
      <xdr:rowOff>0</xdr:rowOff>
    </xdr:from>
    <xdr:to>
      <xdr:col>8</xdr:col>
      <xdr:colOff>0</xdr:colOff>
      <xdr:row>246</xdr:row>
      <xdr:rowOff>0</xdr:rowOff>
    </xdr:to>
    <xdr:grpSp>
      <xdr:nvGrpSpPr>
        <xdr:cNvPr id="13984" name="グループ化 4">
          <a:extLst>
            <a:ext uri="{FF2B5EF4-FFF2-40B4-BE49-F238E27FC236}">
              <a16:creationId xmlns:a16="http://schemas.microsoft.com/office/drawing/2014/main" id="{2F4B3E57-3F6B-4FAC-9744-D078D3AE1488}"/>
            </a:ext>
          </a:extLst>
        </xdr:cNvPr>
        <xdr:cNvGrpSpPr>
          <a:grpSpLocks/>
        </xdr:cNvGrpSpPr>
      </xdr:nvGrpSpPr>
      <xdr:grpSpPr bwMode="auto">
        <a:xfrm>
          <a:off x="4114800" y="55635525"/>
          <a:ext cx="1371600" cy="409575"/>
          <a:chOff x="3981450" y="1019175"/>
          <a:chExt cx="1428750" cy="409575"/>
        </a:xfrm>
      </xdr:grpSpPr>
      <xdr:sp macro="" textlink="">
        <xdr:nvSpPr>
          <xdr:cNvPr id="13985" name="Rectangle 23">
            <a:extLst>
              <a:ext uri="{FF2B5EF4-FFF2-40B4-BE49-F238E27FC236}">
                <a16:creationId xmlns:a16="http://schemas.microsoft.com/office/drawing/2014/main" id="{8B857D71-B208-FE54-CEF3-54FB0B7ED888}"/>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986" name="Rectangle 24">
            <a:extLst>
              <a:ext uri="{FF2B5EF4-FFF2-40B4-BE49-F238E27FC236}">
                <a16:creationId xmlns:a16="http://schemas.microsoft.com/office/drawing/2014/main" id="{E8A690F9-3596-2514-BF62-3EA06A42CA4E}"/>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987" name="Rectangle 25">
            <a:extLst>
              <a:ext uri="{FF2B5EF4-FFF2-40B4-BE49-F238E27FC236}">
                <a16:creationId xmlns:a16="http://schemas.microsoft.com/office/drawing/2014/main" id="{9A2D7F6A-8721-270A-6F13-37FB95BEEDE6}"/>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988" name="Rectangle 26">
            <a:extLst>
              <a:ext uri="{FF2B5EF4-FFF2-40B4-BE49-F238E27FC236}">
                <a16:creationId xmlns:a16="http://schemas.microsoft.com/office/drawing/2014/main" id="{56210B29-B63C-A6D5-1D54-75823DAB1C72}"/>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989" name="Rectangle 27">
            <a:extLst>
              <a:ext uri="{FF2B5EF4-FFF2-40B4-BE49-F238E27FC236}">
                <a16:creationId xmlns:a16="http://schemas.microsoft.com/office/drawing/2014/main" id="{BF7F67AF-3552-95B4-C9BE-CF115A49D9F4}"/>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244</xdr:row>
      <xdr:rowOff>0</xdr:rowOff>
    </xdr:from>
    <xdr:to>
      <xdr:col>10</xdr:col>
      <xdr:colOff>0</xdr:colOff>
      <xdr:row>246</xdr:row>
      <xdr:rowOff>0</xdr:rowOff>
    </xdr:to>
    <xdr:grpSp>
      <xdr:nvGrpSpPr>
        <xdr:cNvPr id="13990" name="グループ化 3">
          <a:extLst>
            <a:ext uri="{FF2B5EF4-FFF2-40B4-BE49-F238E27FC236}">
              <a16:creationId xmlns:a16="http://schemas.microsoft.com/office/drawing/2014/main" id="{59594E77-E3CD-4D04-87D7-7C6E4FB7D0AC}"/>
            </a:ext>
          </a:extLst>
        </xdr:cNvPr>
        <xdr:cNvGrpSpPr>
          <a:grpSpLocks/>
        </xdr:cNvGrpSpPr>
      </xdr:nvGrpSpPr>
      <xdr:grpSpPr bwMode="auto">
        <a:xfrm>
          <a:off x="6172200" y="55635525"/>
          <a:ext cx="857250" cy="409575"/>
          <a:chOff x="6029325" y="1019175"/>
          <a:chExt cx="857250" cy="409575"/>
        </a:xfrm>
      </xdr:grpSpPr>
      <xdr:sp macro="" textlink="">
        <xdr:nvSpPr>
          <xdr:cNvPr id="13991" name="Rectangle 28">
            <a:extLst>
              <a:ext uri="{FF2B5EF4-FFF2-40B4-BE49-F238E27FC236}">
                <a16:creationId xmlns:a16="http://schemas.microsoft.com/office/drawing/2014/main" id="{0004945D-5D62-2A99-E837-FB2B019C49B0}"/>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992" name="Rectangle 29">
            <a:extLst>
              <a:ext uri="{FF2B5EF4-FFF2-40B4-BE49-F238E27FC236}">
                <a16:creationId xmlns:a16="http://schemas.microsoft.com/office/drawing/2014/main" id="{309DFD69-F9C5-3559-BD90-3749B92C5B0E}"/>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993" name="Rectangle 29">
            <a:extLst>
              <a:ext uri="{FF2B5EF4-FFF2-40B4-BE49-F238E27FC236}">
                <a16:creationId xmlns:a16="http://schemas.microsoft.com/office/drawing/2014/main" id="{961DB37B-1052-BD55-3FFF-A6B2E6A02D32}"/>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244</xdr:row>
      <xdr:rowOff>0</xdr:rowOff>
    </xdr:from>
    <xdr:to>
      <xdr:col>8</xdr:col>
      <xdr:colOff>0</xdr:colOff>
      <xdr:row>246</xdr:row>
      <xdr:rowOff>0</xdr:rowOff>
    </xdr:to>
    <xdr:grpSp>
      <xdr:nvGrpSpPr>
        <xdr:cNvPr id="13994" name="グループ化 4">
          <a:extLst>
            <a:ext uri="{FF2B5EF4-FFF2-40B4-BE49-F238E27FC236}">
              <a16:creationId xmlns:a16="http://schemas.microsoft.com/office/drawing/2014/main" id="{8733492B-916C-4732-B022-78EFE5EC67EB}"/>
            </a:ext>
          </a:extLst>
        </xdr:cNvPr>
        <xdr:cNvGrpSpPr>
          <a:grpSpLocks/>
        </xdr:cNvGrpSpPr>
      </xdr:nvGrpSpPr>
      <xdr:grpSpPr bwMode="auto">
        <a:xfrm>
          <a:off x="4114800" y="55635525"/>
          <a:ext cx="1371600" cy="409575"/>
          <a:chOff x="3981450" y="1019175"/>
          <a:chExt cx="1428750" cy="409575"/>
        </a:xfrm>
      </xdr:grpSpPr>
      <xdr:sp macro="" textlink="">
        <xdr:nvSpPr>
          <xdr:cNvPr id="13995" name="Rectangle 23">
            <a:extLst>
              <a:ext uri="{FF2B5EF4-FFF2-40B4-BE49-F238E27FC236}">
                <a16:creationId xmlns:a16="http://schemas.microsoft.com/office/drawing/2014/main" id="{10DE94C1-6C4C-E68D-4F0F-60DCC538AE12}"/>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996" name="Rectangle 24">
            <a:extLst>
              <a:ext uri="{FF2B5EF4-FFF2-40B4-BE49-F238E27FC236}">
                <a16:creationId xmlns:a16="http://schemas.microsoft.com/office/drawing/2014/main" id="{211AD7E0-3A95-9A8F-2140-F21E997ED583}"/>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997" name="Rectangle 25">
            <a:extLst>
              <a:ext uri="{FF2B5EF4-FFF2-40B4-BE49-F238E27FC236}">
                <a16:creationId xmlns:a16="http://schemas.microsoft.com/office/drawing/2014/main" id="{A03D7BA5-67A8-8CF2-0A89-D9620124144F}"/>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998" name="Rectangle 26">
            <a:extLst>
              <a:ext uri="{FF2B5EF4-FFF2-40B4-BE49-F238E27FC236}">
                <a16:creationId xmlns:a16="http://schemas.microsoft.com/office/drawing/2014/main" id="{70D40D61-D851-76A7-CDE3-F5388D341351}"/>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999" name="Rectangle 27">
            <a:extLst>
              <a:ext uri="{FF2B5EF4-FFF2-40B4-BE49-F238E27FC236}">
                <a16:creationId xmlns:a16="http://schemas.microsoft.com/office/drawing/2014/main" id="{9CA652C1-580E-883D-0DF0-74F23FEAB6ED}"/>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244</xdr:row>
      <xdr:rowOff>0</xdr:rowOff>
    </xdr:from>
    <xdr:to>
      <xdr:col>10</xdr:col>
      <xdr:colOff>0</xdr:colOff>
      <xdr:row>246</xdr:row>
      <xdr:rowOff>0</xdr:rowOff>
    </xdr:to>
    <xdr:grpSp>
      <xdr:nvGrpSpPr>
        <xdr:cNvPr id="14000" name="グループ化 3">
          <a:extLst>
            <a:ext uri="{FF2B5EF4-FFF2-40B4-BE49-F238E27FC236}">
              <a16:creationId xmlns:a16="http://schemas.microsoft.com/office/drawing/2014/main" id="{07121B20-544F-48A0-98ED-4E32F4D6E036}"/>
            </a:ext>
          </a:extLst>
        </xdr:cNvPr>
        <xdr:cNvGrpSpPr>
          <a:grpSpLocks/>
        </xdr:cNvGrpSpPr>
      </xdr:nvGrpSpPr>
      <xdr:grpSpPr bwMode="auto">
        <a:xfrm>
          <a:off x="6172200" y="55635525"/>
          <a:ext cx="857250" cy="409575"/>
          <a:chOff x="6029325" y="1019175"/>
          <a:chExt cx="857250" cy="409575"/>
        </a:xfrm>
      </xdr:grpSpPr>
      <xdr:sp macro="" textlink="">
        <xdr:nvSpPr>
          <xdr:cNvPr id="14001" name="Rectangle 28">
            <a:extLst>
              <a:ext uri="{FF2B5EF4-FFF2-40B4-BE49-F238E27FC236}">
                <a16:creationId xmlns:a16="http://schemas.microsoft.com/office/drawing/2014/main" id="{FFF8B584-EC55-F6CE-E656-E5D467179277}"/>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002" name="Rectangle 29">
            <a:extLst>
              <a:ext uri="{FF2B5EF4-FFF2-40B4-BE49-F238E27FC236}">
                <a16:creationId xmlns:a16="http://schemas.microsoft.com/office/drawing/2014/main" id="{84C6D53A-CB6A-E248-47A0-B87153D9819F}"/>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003" name="Rectangle 29">
            <a:extLst>
              <a:ext uri="{FF2B5EF4-FFF2-40B4-BE49-F238E27FC236}">
                <a16:creationId xmlns:a16="http://schemas.microsoft.com/office/drawing/2014/main" id="{4EB7C099-3BB3-F3E6-990A-0C80D9C00C70}"/>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244</xdr:row>
      <xdr:rowOff>0</xdr:rowOff>
    </xdr:from>
    <xdr:to>
      <xdr:col>8</xdr:col>
      <xdr:colOff>0</xdr:colOff>
      <xdr:row>246</xdr:row>
      <xdr:rowOff>0</xdr:rowOff>
    </xdr:to>
    <xdr:grpSp>
      <xdr:nvGrpSpPr>
        <xdr:cNvPr id="14004" name="グループ化 4">
          <a:extLst>
            <a:ext uri="{FF2B5EF4-FFF2-40B4-BE49-F238E27FC236}">
              <a16:creationId xmlns:a16="http://schemas.microsoft.com/office/drawing/2014/main" id="{0144CE61-C032-4B6D-B40E-B46644855468}"/>
            </a:ext>
          </a:extLst>
        </xdr:cNvPr>
        <xdr:cNvGrpSpPr>
          <a:grpSpLocks/>
        </xdr:cNvGrpSpPr>
      </xdr:nvGrpSpPr>
      <xdr:grpSpPr bwMode="auto">
        <a:xfrm>
          <a:off x="4114800" y="55635525"/>
          <a:ext cx="1371600" cy="409575"/>
          <a:chOff x="3981450" y="1019175"/>
          <a:chExt cx="1428750" cy="409575"/>
        </a:xfrm>
      </xdr:grpSpPr>
      <xdr:sp macro="" textlink="">
        <xdr:nvSpPr>
          <xdr:cNvPr id="14005" name="Rectangle 23">
            <a:extLst>
              <a:ext uri="{FF2B5EF4-FFF2-40B4-BE49-F238E27FC236}">
                <a16:creationId xmlns:a16="http://schemas.microsoft.com/office/drawing/2014/main" id="{920F728A-258F-FB81-DCFE-DF60746D6903}"/>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006" name="Rectangle 24">
            <a:extLst>
              <a:ext uri="{FF2B5EF4-FFF2-40B4-BE49-F238E27FC236}">
                <a16:creationId xmlns:a16="http://schemas.microsoft.com/office/drawing/2014/main" id="{9AB2896E-5B3D-3D6A-20C7-8B77E0E3885B}"/>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007" name="Rectangle 25">
            <a:extLst>
              <a:ext uri="{FF2B5EF4-FFF2-40B4-BE49-F238E27FC236}">
                <a16:creationId xmlns:a16="http://schemas.microsoft.com/office/drawing/2014/main" id="{22AF4EC3-721A-E997-DA6C-95710DE2A6E7}"/>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008" name="Rectangle 26">
            <a:extLst>
              <a:ext uri="{FF2B5EF4-FFF2-40B4-BE49-F238E27FC236}">
                <a16:creationId xmlns:a16="http://schemas.microsoft.com/office/drawing/2014/main" id="{7E60E619-5424-D32A-3B0A-22C687C46FF5}"/>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009" name="Rectangle 27">
            <a:extLst>
              <a:ext uri="{FF2B5EF4-FFF2-40B4-BE49-F238E27FC236}">
                <a16:creationId xmlns:a16="http://schemas.microsoft.com/office/drawing/2014/main" id="{979872B6-265E-56E2-F998-41191DA7606F}"/>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244</xdr:row>
      <xdr:rowOff>0</xdr:rowOff>
    </xdr:from>
    <xdr:to>
      <xdr:col>10</xdr:col>
      <xdr:colOff>0</xdr:colOff>
      <xdr:row>246</xdr:row>
      <xdr:rowOff>0</xdr:rowOff>
    </xdr:to>
    <xdr:grpSp>
      <xdr:nvGrpSpPr>
        <xdr:cNvPr id="14010" name="グループ化 3">
          <a:extLst>
            <a:ext uri="{FF2B5EF4-FFF2-40B4-BE49-F238E27FC236}">
              <a16:creationId xmlns:a16="http://schemas.microsoft.com/office/drawing/2014/main" id="{9EC65167-A0DE-46BB-AA87-7D29D2B36578}"/>
            </a:ext>
          </a:extLst>
        </xdr:cNvPr>
        <xdr:cNvGrpSpPr>
          <a:grpSpLocks/>
        </xdr:cNvGrpSpPr>
      </xdr:nvGrpSpPr>
      <xdr:grpSpPr bwMode="auto">
        <a:xfrm>
          <a:off x="6172200" y="55635525"/>
          <a:ext cx="857250" cy="409575"/>
          <a:chOff x="6029325" y="1019175"/>
          <a:chExt cx="857250" cy="409575"/>
        </a:xfrm>
      </xdr:grpSpPr>
      <xdr:sp macro="" textlink="">
        <xdr:nvSpPr>
          <xdr:cNvPr id="14011" name="Rectangle 28">
            <a:extLst>
              <a:ext uri="{FF2B5EF4-FFF2-40B4-BE49-F238E27FC236}">
                <a16:creationId xmlns:a16="http://schemas.microsoft.com/office/drawing/2014/main" id="{17450FB8-BF1C-FDB4-7967-79195839399B}"/>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012" name="Rectangle 29">
            <a:extLst>
              <a:ext uri="{FF2B5EF4-FFF2-40B4-BE49-F238E27FC236}">
                <a16:creationId xmlns:a16="http://schemas.microsoft.com/office/drawing/2014/main" id="{E8572E49-F13C-824C-B022-5B077FBC9CB3}"/>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013" name="Rectangle 29">
            <a:extLst>
              <a:ext uri="{FF2B5EF4-FFF2-40B4-BE49-F238E27FC236}">
                <a16:creationId xmlns:a16="http://schemas.microsoft.com/office/drawing/2014/main" id="{962624CE-2C43-8CF5-43E8-160B99319002}"/>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244</xdr:row>
      <xdr:rowOff>0</xdr:rowOff>
    </xdr:from>
    <xdr:to>
      <xdr:col>8</xdr:col>
      <xdr:colOff>0</xdr:colOff>
      <xdr:row>246</xdr:row>
      <xdr:rowOff>0</xdr:rowOff>
    </xdr:to>
    <xdr:grpSp>
      <xdr:nvGrpSpPr>
        <xdr:cNvPr id="14014" name="グループ化 4">
          <a:extLst>
            <a:ext uri="{FF2B5EF4-FFF2-40B4-BE49-F238E27FC236}">
              <a16:creationId xmlns:a16="http://schemas.microsoft.com/office/drawing/2014/main" id="{43FA1184-1A27-4E94-AFB0-AABD31D56A5C}"/>
            </a:ext>
          </a:extLst>
        </xdr:cNvPr>
        <xdr:cNvGrpSpPr>
          <a:grpSpLocks/>
        </xdr:cNvGrpSpPr>
      </xdr:nvGrpSpPr>
      <xdr:grpSpPr bwMode="auto">
        <a:xfrm>
          <a:off x="4114800" y="55635525"/>
          <a:ext cx="1371600" cy="409575"/>
          <a:chOff x="3981450" y="1019175"/>
          <a:chExt cx="1428750" cy="409575"/>
        </a:xfrm>
      </xdr:grpSpPr>
      <xdr:sp macro="" textlink="">
        <xdr:nvSpPr>
          <xdr:cNvPr id="14015" name="Rectangle 23">
            <a:extLst>
              <a:ext uri="{FF2B5EF4-FFF2-40B4-BE49-F238E27FC236}">
                <a16:creationId xmlns:a16="http://schemas.microsoft.com/office/drawing/2014/main" id="{31AAEBE9-1774-A15D-DEE5-DC79B05C7ECB}"/>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016" name="Rectangle 24">
            <a:extLst>
              <a:ext uri="{FF2B5EF4-FFF2-40B4-BE49-F238E27FC236}">
                <a16:creationId xmlns:a16="http://schemas.microsoft.com/office/drawing/2014/main" id="{5A54ADAB-D8F8-AC5B-6322-A2DD22E2E01E}"/>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017" name="Rectangle 25">
            <a:extLst>
              <a:ext uri="{FF2B5EF4-FFF2-40B4-BE49-F238E27FC236}">
                <a16:creationId xmlns:a16="http://schemas.microsoft.com/office/drawing/2014/main" id="{61E378DE-3A6B-5992-4FA3-6386BA034CFD}"/>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018" name="Rectangle 26">
            <a:extLst>
              <a:ext uri="{FF2B5EF4-FFF2-40B4-BE49-F238E27FC236}">
                <a16:creationId xmlns:a16="http://schemas.microsoft.com/office/drawing/2014/main" id="{1D265DC8-AB1D-9737-2B59-6668B4A10CEB}"/>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019" name="Rectangle 27">
            <a:extLst>
              <a:ext uri="{FF2B5EF4-FFF2-40B4-BE49-F238E27FC236}">
                <a16:creationId xmlns:a16="http://schemas.microsoft.com/office/drawing/2014/main" id="{36983F09-702B-E472-E90B-D6D99DE1598C}"/>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244</xdr:row>
      <xdr:rowOff>0</xdr:rowOff>
    </xdr:from>
    <xdr:to>
      <xdr:col>10</xdr:col>
      <xdr:colOff>0</xdr:colOff>
      <xdr:row>246</xdr:row>
      <xdr:rowOff>0</xdr:rowOff>
    </xdr:to>
    <xdr:grpSp>
      <xdr:nvGrpSpPr>
        <xdr:cNvPr id="14020" name="グループ化 3">
          <a:extLst>
            <a:ext uri="{FF2B5EF4-FFF2-40B4-BE49-F238E27FC236}">
              <a16:creationId xmlns:a16="http://schemas.microsoft.com/office/drawing/2014/main" id="{0E3EA623-88AB-47A2-BBB6-A197C0D6B3CC}"/>
            </a:ext>
          </a:extLst>
        </xdr:cNvPr>
        <xdr:cNvGrpSpPr>
          <a:grpSpLocks/>
        </xdr:cNvGrpSpPr>
      </xdr:nvGrpSpPr>
      <xdr:grpSpPr bwMode="auto">
        <a:xfrm>
          <a:off x="6172200" y="55635525"/>
          <a:ext cx="857250" cy="409575"/>
          <a:chOff x="6029325" y="1019175"/>
          <a:chExt cx="857250" cy="409575"/>
        </a:xfrm>
      </xdr:grpSpPr>
      <xdr:sp macro="" textlink="">
        <xdr:nvSpPr>
          <xdr:cNvPr id="14021" name="Rectangle 28">
            <a:extLst>
              <a:ext uri="{FF2B5EF4-FFF2-40B4-BE49-F238E27FC236}">
                <a16:creationId xmlns:a16="http://schemas.microsoft.com/office/drawing/2014/main" id="{ABAA6998-F470-97D6-BAA8-FB85C14B44D1}"/>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022" name="Rectangle 29">
            <a:extLst>
              <a:ext uri="{FF2B5EF4-FFF2-40B4-BE49-F238E27FC236}">
                <a16:creationId xmlns:a16="http://schemas.microsoft.com/office/drawing/2014/main" id="{771AE9CA-5325-58E2-65B3-E8772FF6FA95}"/>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023" name="Rectangle 29">
            <a:extLst>
              <a:ext uri="{FF2B5EF4-FFF2-40B4-BE49-F238E27FC236}">
                <a16:creationId xmlns:a16="http://schemas.microsoft.com/office/drawing/2014/main" id="{49D8CC60-2955-69F4-1AD0-167D5AD5B57D}"/>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244</xdr:row>
      <xdr:rowOff>0</xdr:rowOff>
    </xdr:from>
    <xdr:to>
      <xdr:col>8</xdr:col>
      <xdr:colOff>0</xdr:colOff>
      <xdr:row>246</xdr:row>
      <xdr:rowOff>0</xdr:rowOff>
    </xdr:to>
    <xdr:grpSp>
      <xdr:nvGrpSpPr>
        <xdr:cNvPr id="14024" name="グループ化 4">
          <a:extLst>
            <a:ext uri="{FF2B5EF4-FFF2-40B4-BE49-F238E27FC236}">
              <a16:creationId xmlns:a16="http://schemas.microsoft.com/office/drawing/2014/main" id="{D6209DE8-C68F-4A92-81CA-ECACBF1EBB7F}"/>
            </a:ext>
          </a:extLst>
        </xdr:cNvPr>
        <xdr:cNvGrpSpPr>
          <a:grpSpLocks/>
        </xdr:cNvGrpSpPr>
      </xdr:nvGrpSpPr>
      <xdr:grpSpPr bwMode="auto">
        <a:xfrm>
          <a:off x="4114800" y="55635525"/>
          <a:ext cx="1371600" cy="409575"/>
          <a:chOff x="3981450" y="1019175"/>
          <a:chExt cx="1428750" cy="409575"/>
        </a:xfrm>
      </xdr:grpSpPr>
      <xdr:sp macro="" textlink="">
        <xdr:nvSpPr>
          <xdr:cNvPr id="14025" name="Rectangle 23">
            <a:extLst>
              <a:ext uri="{FF2B5EF4-FFF2-40B4-BE49-F238E27FC236}">
                <a16:creationId xmlns:a16="http://schemas.microsoft.com/office/drawing/2014/main" id="{1D1C1865-53D0-B033-6D8A-56D182B3947E}"/>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026" name="Rectangle 24">
            <a:extLst>
              <a:ext uri="{FF2B5EF4-FFF2-40B4-BE49-F238E27FC236}">
                <a16:creationId xmlns:a16="http://schemas.microsoft.com/office/drawing/2014/main" id="{1AFCCB66-9BEA-CDB7-88E9-5C6060BE5DAF}"/>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027" name="Rectangle 25">
            <a:extLst>
              <a:ext uri="{FF2B5EF4-FFF2-40B4-BE49-F238E27FC236}">
                <a16:creationId xmlns:a16="http://schemas.microsoft.com/office/drawing/2014/main" id="{D057169B-E698-C771-2406-EC5118793639}"/>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028" name="Rectangle 26">
            <a:extLst>
              <a:ext uri="{FF2B5EF4-FFF2-40B4-BE49-F238E27FC236}">
                <a16:creationId xmlns:a16="http://schemas.microsoft.com/office/drawing/2014/main" id="{4BA26B7D-7D02-6ABA-F70D-60B07712AC00}"/>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029" name="Rectangle 27">
            <a:extLst>
              <a:ext uri="{FF2B5EF4-FFF2-40B4-BE49-F238E27FC236}">
                <a16:creationId xmlns:a16="http://schemas.microsoft.com/office/drawing/2014/main" id="{16F500AA-CAFC-E7F0-A512-5F279D075DBB}"/>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244</xdr:row>
      <xdr:rowOff>0</xdr:rowOff>
    </xdr:from>
    <xdr:to>
      <xdr:col>10</xdr:col>
      <xdr:colOff>0</xdr:colOff>
      <xdr:row>246</xdr:row>
      <xdr:rowOff>0</xdr:rowOff>
    </xdr:to>
    <xdr:grpSp>
      <xdr:nvGrpSpPr>
        <xdr:cNvPr id="14030" name="グループ化 3">
          <a:extLst>
            <a:ext uri="{FF2B5EF4-FFF2-40B4-BE49-F238E27FC236}">
              <a16:creationId xmlns:a16="http://schemas.microsoft.com/office/drawing/2014/main" id="{DDDC1D77-D13D-4D4E-A152-1F8854F1420F}"/>
            </a:ext>
          </a:extLst>
        </xdr:cNvPr>
        <xdr:cNvGrpSpPr>
          <a:grpSpLocks/>
        </xdr:cNvGrpSpPr>
      </xdr:nvGrpSpPr>
      <xdr:grpSpPr bwMode="auto">
        <a:xfrm>
          <a:off x="6172200" y="55635525"/>
          <a:ext cx="857250" cy="409575"/>
          <a:chOff x="6029325" y="1019175"/>
          <a:chExt cx="857250" cy="409575"/>
        </a:xfrm>
      </xdr:grpSpPr>
      <xdr:sp macro="" textlink="">
        <xdr:nvSpPr>
          <xdr:cNvPr id="14031" name="Rectangle 28">
            <a:extLst>
              <a:ext uri="{FF2B5EF4-FFF2-40B4-BE49-F238E27FC236}">
                <a16:creationId xmlns:a16="http://schemas.microsoft.com/office/drawing/2014/main" id="{AE5DB971-39AF-983A-7146-DBA5AE3660DE}"/>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032" name="Rectangle 29">
            <a:extLst>
              <a:ext uri="{FF2B5EF4-FFF2-40B4-BE49-F238E27FC236}">
                <a16:creationId xmlns:a16="http://schemas.microsoft.com/office/drawing/2014/main" id="{145CFEBF-99BE-591E-1FE3-FCAB31AAD314}"/>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033" name="Rectangle 29">
            <a:extLst>
              <a:ext uri="{FF2B5EF4-FFF2-40B4-BE49-F238E27FC236}">
                <a16:creationId xmlns:a16="http://schemas.microsoft.com/office/drawing/2014/main" id="{33D933F7-8CD4-1324-8DA0-57854686590A}"/>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244</xdr:row>
      <xdr:rowOff>0</xdr:rowOff>
    </xdr:from>
    <xdr:to>
      <xdr:col>8</xdr:col>
      <xdr:colOff>0</xdr:colOff>
      <xdr:row>246</xdr:row>
      <xdr:rowOff>0</xdr:rowOff>
    </xdr:to>
    <xdr:grpSp>
      <xdr:nvGrpSpPr>
        <xdr:cNvPr id="14034" name="グループ化 4">
          <a:extLst>
            <a:ext uri="{FF2B5EF4-FFF2-40B4-BE49-F238E27FC236}">
              <a16:creationId xmlns:a16="http://schemas.microsoft.com/office/drawing/2014/main" id="{B12E200D-E49C-4BB7-B32B-04A12F982003}"/>
            </a:ext>
          </a:extLst>
        </xdr:cNvPr>
        <xdr:cNvGrpSpPr>
          <a:grpSpLocks/>
        </xdr:cNvGrpSpPr>
      </xdr:nvGrpSpPr>
      <xdr:grpSpPr bwMode="auto">
        <a:xfrm>
          <a:off x="4114800" y="55635525"/>
          <a:ext cx="1371600" cy="409575"/>
          <a:chOff x="3981450" y="1019175"/>
          <a:chExt cx="1428750" cy="409575"/>
        </a:xfrm>
      </xdr:grpSpPr>
      <xdr:sp macro="" textlink="">
        <xdr:nvSpPr>
          <xdr:cNvPr id="14035" name="Rectangle 23">
            <a:extLst>
              <a:ext uri="{FF2B5EF4-FFF2-40B4-BE49-F238E27FC236}">
                <a16:creationId xmlns:a16="http://schemas.microsoft.com/office/drawing/2014/main" id="{E436952E-7EFF-133F-D109-353BFACD6147}"/>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036" name="Rectangle 24">
            <a:extLst>
              <a:ext uri="{FF2B5EF4-FFF2-40B4-BE49-F238E27FC236}">
                <a16:creationId xmlns:a16="http://schemas.microsoft.com/office/drawing/2014/main" id="{0C6861CA-58B7-1925-F465-5338E5880AA2}"/>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037" name="Rectangle 25">
            <a:extLst>
              <a:ext uri="{FF2B5EF4-FFF2-40B4-BE49-F238E27FC236}">
                <a16:creationId xmlns:a16="http://schemas.microsoft.com/office/drawing/2014/main" id="{6821A7FB-371F-B0A4-2FFB-CD4239D689BD}"/>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038" name="Rectangle 26">
            <a:extLst>
              <a:ext uri="{FF2B5EF4-FFF2-40B4-BE49-F238E27FC236}">
                <a16:creationId xmlns:a16="http://schemas.microsoft.com/office/drawing/2014/main" id="{4E0BDF5E-71E6-5F6E-1105-24A206217B09}"/>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039" name="Rectangle 27">
            <a:extLst>
              <a:ext uri="{FF2B5EF4-FFF2-40B4-BE49-F238E27FC236}">
                <a16:creationId xmlns:a16="http://schemas.microsoft.com/office/drawing/2014/main" id="{37BC15A1-3890-E0A4-1187-863189DE6C4F}"/>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244</xdr:row>
      <xdr:rowOff>0</xdr:rowOff>
    </xdr:from>
    <xdr:to>
      <xdr:col>10</xdr:col>
      <xdr:colOff>0</xdr:colOff>
      <xdr:row>246</xdr:row>
      <xdr:rowOff>0</xdr:rowOff>
    </xdr:to>
    <xdr:grpSp>
      <xdr:nvGrpSpPr>
        <xdr:cNvPr id="14040" name="グループ化 3">
          <a:extLst>
            <a:ext uri="{FF2B5EF4-FFF2-40B4-BE49-F238E27FC236}">
              <a16:creationId xmlns:a16="http://schemas.microsoft.com/office/drawing/2014/main" id="{D0505F86-C74F-4518-9BD3-8D34CB5737E1}"/>
            </a:ext>
          </a:extLst>
        </xdr:cNvPr>
        <xdr:cNvGrpSpPr>
          <a:grpSpLocks/>
        </xdr:cNvGrpSpPr>
      </xdr:nvGrpSpPr>
      <xdr:grpSpPr bwMode="auto">
        <a:xfrm>
          <a:off x="6172200" y="55635525"/>
          <a:ext cx="857250" cy="409575"/>
          <a:chOff x="6029325" y="1019175"/>
          <a:chExt cx="857250" cy="409575"/>
        </a:xfrm>
      </xdr:grpSpPr>
      <xdr:sp macro="" textlink="">
        <xdr:nvSpPr>
          <xdr:cNvPr id="14041" name="Rectangle 28">
            <a:extLst>
              <a:ext uri="{FF2B5EF4-FFF2-40B4-BE49-F238E27FC236}">
                <a16:creationId xmlns:a16="http://schemas.microsoft.com/office/drawing/2014/main" id="{BDD4CB4C-651C-8F11-BED8-5DFC3FF6FBD9}"/>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042" name="Rectangle 29">
            <a:extLst>
              <a:ext uri="{FF2B5EF4-FFF2-40B4-BE49-F238E27FC236}">
                <a16:creationId xmlns:a16="http://schemas.microsoft.com/office/drawing/2014/main" id="{119F3355-32AE-3928-E99D-1894654BF7AD}"/>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043" name="Rectangle 29">
            <a:extLst>
              <a:ext uri="{FF2B5EF4-FFF2-40B4-BE49-F238E27FC236}">
                <a16:creationId xmlns:a16="http://schemas.microsoft.com/office/drawing/2014/main" id="{16F77273-DDA5-7D21-A6BE-B77E550A9D6F}"/>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274</xdr:row>
      <xdr:rowOff>0</xdr:rowOff>
    </xdr:from>
    <xdr:to>
      <xdr:col>8</xdr:col>
      <xdr:colOff>0</xdr:colOff>
      <xdr:row>276</xdr:row>
      <xdr:rowOff>0</xdr:rowOff>
    </xdr:to>
    <xdr:grpSp>
      <xdr:nvGrpSpPr>
        <xdr:cNvPr id="14044" name="グループ化 4">
          <a:extLst>
            <a:ext uri="{FF2B5EF4-FFF2-40B4-BE49-F238E27FC236}">
              <a16:creationId xmlns:a16="http://schemas.microsoft.com/office/drawing/2014/main" id="{15B65CEF-3C9E-4DF9-B60E-F62E56B00956}"/>
            </a:ext>
          </a:extLst>
        </xdr:cNvPr>
        <xdr:cNvGrpSpPr>
          <a:grpSpLocks/>
        </xdr:cNvGrpSpPr>
      </xdr:nvGrpSpPr>
      <xdr:grpSpPr bwMode="auto">
        <a:xfrm>
          <a:off x="4114800" y="62455425"/>
          <a:ext cx="1371600" cy="409575"/>
          <a:chOff x="3981450" y="1019175"/>
          <a:chExt cx="1428750" cy="409575"/>
        </a:xfrm>
      </xdr:grpSpPr>
      <xdr:sp macro="" textlink="">
        <xdr:nvSpPr>
          <xdr:cNvPr id="14045" name="Rectangle 23">
            <a:extLst>
              <a:ext uri="{FF2B5EF4-FFF2-40B4-BE49-F238E27FC236}">
                <a16:creationId xmlns:a16="http://schemas.microsoft.com/office/drawing/2014/main" id="{57A543A5-607E-8275-E78D-50779AD31DA9}"/>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046" name="Rectangle 24">
            <a:extLst>
              <a:ext uri="{FF2B5EF4-FFF2-40B4-BE49-F238E27FC236}">
                <a16:creationId xmlns:a16="http://schemas.microsoft.com/office/drawing/2014/main" id="{24C70D0D-644C-430F-75FD-778542A1358D}"/>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047" name="Rectangle 25">
            <a:extLst>
              <a:ext uri="{FF2B5EF4-FFF2-40B4-BE49-F238E27FC236}">
                <a16:creationId xmlns:a16="http://schemas.microsoft.com/office/drawing/2014/main" id="{5A22A833-73B5-E25D-E9AE-D863C42ACCFA}"/>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048" name="Rectangle 26">
            <a:extLst>
              <a:ext uri="{FF2B5EF4-FFF2-40B4-BE49-F238E27FC236}">
                <a16:creationId xmlns:a16="http://schemas.microsoft.com/office/drawing/2014/main" id="{8D2FB0A4-28C8-2213-A151-C52C7FCD9DD2}"/>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049" name="Rectangle 27">
            <a:extLst>
              <a:ext uri="{FF2B5EF4-FFF2-40B4-BE49-F238E27FC236}">
                <a16:creationId xmlns:a16="http://schemas.microsoft.com/office/drawing/2014/main" id="{896F3544-919A-D168-03F5-F74807890464}"/>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274</xdr:row>
      <xdr:rowOff>0</xdr:rowOff>
    </xdr:from>
    <xdr:to>
      <xdr:col>10</xdr:col>
      <xdr:colOff>0</xdr:colOff>
      <xdr:row>276</xdr:row>
      <xdr:rowOff>0</xdr:rowOff>
    </xdr:to>
    <xdr:grpSp>
      <xdr:nvGrpSpPr>
        <xdr:cNvPr id="14050" name="グループ化 3">
          <a:extLst>
            <a:ext uri="{FF2B5EF4-FFF2-40B4-BE49-F238E27FC236}">
              <a16:creationId xmlns:a16="http://schemas.microsoft.com/office/drawing/2014/main" id="{88C13895-A8D6-414B-9DC1-1F50F887E798}"/>
            </a:ext>
          </a:extLst>
        </xdr:cNvPr>
        <xdr:cNvGrpSpPr>
          <a:grpSpLocks/>
        </xdr:cNvGrpSpPr>
      </xdr:nvGrpSpPr>
      <xdr:grpSpPr bwMode="auto">
        <a:xfrm>
          <a:off x="6172200" y="62455425"/>
          <a:ext cx="857250" cy="409575"/>
          <a:chOff x="6029325" y="1019175"/>
          <a:chExt cx="857250" cy="409575"/>
        </a:xfrm>
      </xdr:grpSpPr>
      <xdr:sp macro="" textlink="">
        <xdr:nvSpPr>
          <xdr:cNvPr id="14051" name="Rectangle 28">
            <a:extLst>
              <a:ext uri="{FF2B5EF4-FFF2-40B4-BE49-F238E27FC236}">
                <a16:creationId xmlns:a16="http://schemas.microsoft.com/office/drawing/2014/main" id="{3A687091-43AE-0016-F094-6ED250E516C0}"/>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052" name="Rectangle 29">
            <a:extLst>
              <a:ext uri="{FF2B5EF4-FFF2-40B4-BE49-F238E27FC236}">
                <a16:creationId xmlns:a16="http://schemas.microsoft.com/office/drawing/2014/main" id="{9A0FAD02-FC64-ECE4-AE15-7903348B60C7}"/>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053" name="Rectangle 29">
            <a:extLst>
              <a:ext uri="{FF2B5EF4-FFF2-40B4-BE49-F238E27FC236}">
                <a16:creationId xmlns:a16="http://schemas.microsoft.com/office/drawing/2014/main" id="{A528748D-8485-BAA1-5612-AB94DEBE6085}"/>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274</xdr:row>
      <xdr:rowOff>0</xdr:rowOff>
    </xdr:from>
    <xdr:to>
      <xdr:col>8</xdr:col>
      <xdr:colOff>0</xdr:colOff>
      <xdr:row>276</xdr:row>
      <xdr:rowOff>0</xdr:rowOff>
    </xdr:to>
    <xdr:grpSp>
      <xdr:nvGrpSpPr>
        <xdr:cNvPr id="14054" name="グループ化 4">
          <a:extLst>
            <a:ext uri="{FF2B5EF4-FFF2-40B4-BE49-F238E27FC236}">
              <a16:creationId xmlns:a16="http://schemas.microsoft.com/office/drawing/2014/main" id="{DCE7B4EC-1EA9-436B-8E4E-2DB65715505D}"/>
            </a:ext>
          </a:extLst>
        </xdr:cNvPr>
        <xdr:cNvGrpSpPr>
          <a:grpSpLocks/>
        </xdr:cNvGrpSpPr>
      </xdr:nvGrpSpPr>
      <xdr:grpSpPr bwMode="auto">
        <a:xfrm>
          <a:off x="4114800" y="62455425"/>
          <a:ext cx="1371600" cy="409575"/>
          <a:chOff x="3981450" y="1019175"/>
          <a:chExt cx="1428750" cy="409575"/>
        </a:xfrm>
      </xdr:grpSpPr>
      <xdr:sp macro="" textlink="">
        <xdr:nvSpPr>
          <xdr:cNvPr id="14055" name="Rectangle 23">
            <a:extLst>
              <a:ext uri="{FF2B5EF4-FFF2-40B4-BE49-F238E27FC236}">
                <a16:creationId xmlns:a16="http://schemas.microsoft.com/office/drawing/2014/main" id="{0A5E4393-FFAA-4609-3865-41ECCA7A86E6}"/>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056" name="Rectangle 24">
            <a:extLst>
              <a:ext uri="{FF2B5EF4-FFF2-40B4-BE49-F238E27FC236}">
                <a16:creationId xmlns:a16="http://schemas.microsoft.com/office/drawing/2014/main" id="{F6DDBF35-C9D6-E64C-D275-BAE28FCB6BE4}"/>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057" name="Rectangle 25">
            <a:extLst>
              <a:ext uri="{FF2B5EF4-FFF2-40B4-BE49-F238E27FC236}">
                <a16:creationId xmlns:a16="http://schemas.microsoft.com/office/drawing/2014/main" id="{5EC2D110-5865-3104-53ED-8CAC780A8C42}"/>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058" name="Rectangle 26">
            <a:extLst>
              <a:ext uri="{FF2B5EF4-FFF2-40B4-BE49-F238E27FC236}">
                <a16:creationId xmlns:a16="http://schemas.microsoft.com/office/drawing/2014/main" id="{80AB2962-1BB4-6A68-7E70-E16AB06F3C38}"/>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059" name="Rectangle 27">
            <a:extLst>
              <a:ext uri="{FF2B5EF4-FFF2-40B4-BE49-F238E27FC236}">
                <a16:creationId xmlns:a16="http://schemas.microsoft.com/office/drawing/2014/main" id="{E32712C4-EFCB-AE89-D79E-337385ED66B4}"/>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274</xdr:row>
      <xdr:rowOff>0</xdr:rowOff>
    </xdr:from>
    <xdr:to>
      <xdr:col>10</xdr:col>
      <xdr:colOff>0</xdr:colOff>
      <xdr:row>276</xdr:row>
      <xdr:rowOff>0</xdr:rowOff>
    </xdr:to>
    <xdr:grpSp>
      <xdr:nvGrpSpPr>
        <xdr:cNvPr id="14060" name="グループ化 3">
          <a:extLst>
            <a:ext uri="{FF2B5EF4-FFF2-40B4-BE49-F238E27FC236}">
              <a16:creationId xmlns:a16="http://schemas.microsoft.com/office/drawing/2014/main" id="{BA019DFB-7E94-4918-8246-DB2898D61299}"/>
            </a:ext>
          </a:extLst>
        </xdr:cNvPr>
        <xdr:cNvGrpSpPr>
          <a:grpSpLocks/>
        </xdr:cNvGrpSpPr>
      </xdr:nvGrpSpPr>
      <xdr:grpSpPr bwMode="auto">
        <a:xfrm>
          <a:off x="6172200" y="62455425"/>
          <a:ext cx="857250" cy="409575"/>
          <a:chOff x="6029325" y="1019175"/>
          <a:chExt cx="857250" cy="409575"/>
        </a:xfrm>
      </xdr:grpSpPr>
      <xdr:sp macro="" textlink="">
        <xdr:nvSpPr>
          <xdr:cNvPr id="14061" name="Rectangle 28">
            <a:extLst>
              <a:ext uri="{FF2B5EF4-FFF2-40B4-BE49-F238E27FC236}">
                <a16:creationId xmlns:a16="http://schemas.microsoft.com/office/drawing/2014/main" id="{A636757B-7C4B-92FB-E4B8-807957DA6B6C}"/>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062" name="Rectangle 29">
            <a:extLst>
              <a:ext uri="{FF2B5EF4-FFF2-40B4-BE49-F238E27FC236}">
                <a16:creationId xmlns:a16="http://schemas.microsoft.com/office/drawing/2014/main" id="{FA6FD376-2452-2687-CAFD-BA63F3CABAA3}"/>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063" name="Rectangle 29">
            <a:extLst>
              <a:ext uri="{FF2B5EF4-FFF2-40B4-BE49-F238E27FC236}">
                <a16:creationId xmlns:a16="http://schemas.microsoft.com/office/drawing/2014/main" id="{24E57A5D-FBC3-4788-55E7-51C3DCB892B6}"/>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274</xdr:row>
      <xdr:rowOff>0</xdr:rowOff>
    </xdr:from>
    <xdr:to>
      <xdr:col>8</xdr:col>
      <xdr:colOff>0</xdr:colOff>
      <xdr:row>276</xdr:row>
      <xdr:rowOff>0</xdr:rowOff>
    </xdr:to>
    <xdr:grpSp>
      <xdr:nvGrpSpPr>
        <xdr:cNvPr id="14064" name="グループ化 4">
          <a:extLst>
            <a:ext uri="{FF2B5EF4-FFF2-40B4-BE49-F238E27FC236}">
              <a16:creationId xmlns:a16="http://schemas.microsoft.com/office/drawing/2014/main" id="{89E3E82D-C7BA-4737-B936-62BF8A43F8B1}"/>
            </a:ext>
          </a:extLst>
        </xdr:cNvPr>
        <xdr:cNvGrpSpPr>
          <a:grpSpLocks/>
        </xdr:cNvGrpSpPr>
      </xdr:nvGrpSpPr>
      <xdr:grpSpPr bwMode="auto">
        <a:xfrm>
          <a:off x="4114800" y="62455425"/>
          <a:ext cx="1371600" cy="409575"/>
          <a:chOff x="3981450" y="1019175"/>
          <a:chExt cx="1428750" cy="409575"/>
        </a:xfrm>
      </xdr:grpSpPr>
      <xdr:sp macro="" textlink="">
        <xdr:nvSpPr>
          <xdr:cNvPr id="14065" name="Rectangle 23">
            <a:extLst>
              <a:ext uri="{FF2B5EF4-FFF2-40B4-BE49-F238E27FC236}">
                <a16:creationId xmlns:a16="http://schemas.microsoft.com/office/drawing/2014/main" id="{37648260-0AEE-C4B3-9BD0-019A8C7CBB5F}"/>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066" name="Rectangle 24">
            <a:extLst>
              <a:ext uri="{FF2B5EF4-FFF2-40B4-BE49-F238E27FC236}">
                <a16:creationId xmlns:a16="http://schemas.microsoft.com/office/drawing/2014/main" id="{021BBFE2-4B41-71EE-906D-4A44CA4CA4D4}"/>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067" name="Rectangle 25">
            <a:extLst>
              <a:ext uri="{FF2B5EF4-FFF2-40B4-BE49-F238E27FC236}">
                <a16:creationId xmlns:a16="http://schemas.microsoft.com/office/drawing/2014/main" id="{FB2C7820-E1AA-9580-A0E7-C46F2C6365B9}"/>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068" name="Rectangle 26">
            <a:extLst>
              <a:ext uri="{FF2B5EF4-FFF2-40B4-BE49-F238E27FC236}">
                <a16:creationId xmlns:a16="http://schemas.microsoft.com/office/drawing/2014/main" id="{F088A7A6-1745-ED04-07E0-B500A6844B72}"/>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069" name="Rectangle 27">
            <a:extLst>
              <a:ext uri="{FF2B5EF4-FFF2-40B4-BE49-F238E27FC236}">
                <a16:creationId xmlns:a16="http://schemas.microsoft.com/office/drawing/2014/main" id="{B2FA5F14-FE72-50D3-3125-50E93D8FAC06}"/>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274</xdr:row>
      <xdr:rowOff>0</xdr:rowOff>
    </xdr:from>
    <xdr:to>
      <xdr:col>10</xdr:col>
      <xdr:colOff>0</xdr:colOff>
      <xdr:row>276</xdr:row>
      <xdr:rowOff>0</xdr:rowOff>
    </xdr:to>
    <xdr:grpSp>
      <xdr:nvGrpSpPr>
        <xdr:cNvPr id="14070" name="グループ化 3">
          <a:extLst>
            <a:ext uri="{FF2B5EF4-FFF2-40B4-BE49-F238E27FC236}">
              <a16:creationId xmlns:a16="http://schemas.microsoft.com/office/drawing/2014/main" id="{301558CD-D852-4A22-A8AA-71DFA3B3C918}"/>
            </a:ext>
          </a:extLst>
        </xdr:cNvPr>
        <xdr:cNvGrpSpPr>
          <a:grpSpLocks/>
        </xdr:cNvGrpSpPr>
      </xdr:nvGrpSpPr>
      <xdr:grpSpPr bwMode="auto">
        <a:xfrm>
          <a:off x="6172200" y="62455425"/>
          <a:ext cx="857250" cy="409575"/>
          <a:chOff x="6029325" y="1019175"/>
          <a:chExt cx="857250" cy="409575"/>
        </a:xfrm>
      </xdr:grpSpPr>
      <xdr:sp macro="" textlink="">
        <xdr:nvSpPr>
          <xdr:cNvPr id="14071" name="Rectangle 28">
            <a:extLst>
              <a:ext uri="{FF2B5EF4-FFF2-40B4-BE49-F238E27FC236}">
                <a16:creationId xmlns:a16="http://schemas.microsoft.com/office/drawing/2014/main" id="{B4632E49-41F8-E337-5A15-8CD0CBC46B31}"/>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072" name="Rectangle 29">
            <a:extLst>
              <a:ext uri="{FF2B5EF4-FFF2-40B4-BE49-F238E27FC236}">
                <a16:creationId xmlns:a16="http://schemas.microsoft.com/office/drawing/2014/main" id="{15FDFB50-2810-9E5E-7D37-7209B0B2EADE}"/>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073" name="Rectangle 29">
            <a:extLst>
              <a:ext uri="{FF2B5EF4-FFF2-40B4-BE49-F238E27FC236}">
                <a16:creationId xmlns:a16="http://schemas.microsoft.com/office/drawing/2014/main" id="{0415DCB7-0A32-C33E-2197-025150056DCE}"/>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274</xdr:row>
      <xdr:rowOff>0</xdr:rowOff>
    </xdr:from>
    <xdr:to>
      <xdr:col>8</xdr:col>
      <xdr:colOff>0</xdr:colOff>
      <xdr:row>276</xdr:row>
      <xdr:rowOff>0</xdr:rowOff>
    </xdr:to>
    <xdr:grpSp>
      <xdr:nvGrpSpPr>
        <xdr:cNvPr id="14074" name="グループ化 4">
          <a:extLst>
            <a:ext uri="{FF2B5EF4-FFF2-40B4-BE49-F238E27FC236}">
              <a16:creationId xmlns:a16="http://schemas.microsoft.com/office/drawing/2014/main" id="{67914F5B-8180-4F52-B561-22CD80B0B15C}"/>
            </a:ext>
          </a:extLst>
        </xdr:cNvPr>
        <xdr:cNvGrpSpPr>
          <a:grpSpLocks/>
        </xdr:cNvGrpSpPr>
      </xdr:nvGrpSpPr>
      <xdr:grpSpPr bwMode="auto">
        <a:xfrm>
          <a:off x="4114800" y="62455425"/>
          <a:ext cx="1371600" cy="409575"/>
          <a:chOff x="3981450" y="1019175"/>
          <a:chExt cx="1428750" cy="409575"/>
        </a:xfrm>
      </xdr:grpSpPr>
      <xdr:sp macro="" textlink="">
        <xdr:nvSpPr>
          <xdr:cNvPr id="14075" name="Rectangle 23">
            <a:extLst>
              <a:ext uri="{FF2B5EF4-FFF2-40B4-BE49-F238E27FC236}">
                <a16:creationId xmlns:a16="http://schemas.microsoft.com/office/drawing/2014/main" id="{19A08A8C-4198-8BC3-3EDD-7B892396B7D6}"/>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076" name="Rectangle 24">
            <a:extLst>
              <a:ext uri="{FF2B5EF4-FFF2-40B4-BE49-F238E27FC236}">
                <a16:creationId xmlns:a16="http://schemas.microsoft.com/office/drawing/2014/main" id="{CB9CCC98-C5CF-A45C-1713-033E124E03CD}"/>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077" name="Rectangle 25">
            <a:extLst>
              <a:ext uri="{FF2B5EF4-FFF2-40B4-BE49-F238E27FC236}">
                <a16:creationId xmlns:a16="http://schemas.microsoft.com/office/drawing/2014/main" id="{EB231E8F-B038-185A-03C2-A6E0C5580DB7}"/>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078" name="Rectangle 26">
            <a:extLst>
              <a:ext uri="{FF2B5EF4-FFF2-40B4-BE49-F238E27FC236}">
                <a16:creationId xmlns:a16="http://schemas.microsoft.com/office/drawing/2014/main" id="{C5E61324-0B51-8287-37C0-E332B25F5BE2}"/>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079" name="Rectangle 27">
            <a:extLst>
              <a:ext uri="{FF2B5EF4-FFF2-40B4-BE49-F238E27FC236}">
                <a16:creationId xmlns:a16="http://schemas.microsoft.com/office/drawing/2014/main" id="{48359982-1502-CC6F-2137-4762959ECB89}"/>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274</xdr:row>
      <xdr:rowOff>0</xdr:rowOff>
    </xdr:from>
    <xdr:to>
      <xdr:col>10</xdr:col>
      <xdr:colOff>0</xdr:colOff>
      <xdr:row>276</xdr:row>
      <xdr:rowOff>0</xdr:rowOff>
    </xdr:to>
    <xdr:grpSp>
      <xdr:nvGrpSpPr>
        <xdr:cNvPr id="14080" name="グループ化 3">
          <a:extLst>
            <a:ext uri="{FF2B5EF4-FFF2-40B4-BE49-F238E27FC236}">
              <a16:creationId xmlns:a16="http://schemas.microsoft.com/office/drawing/2014/main" id="{AF5E8B97-0DF4-41CF-ABE8-6643BD6182FF}"/>
            </a:ext>
          </a:extLst>
        </xdr:cNvPr>
        <xdr:cNvGrpSpPr>
          <a:grpSpLocks/>
        </xdr:cNvGrpSpPr>
      </xdr:nvGrpSpPr>
      <xdr:grpSpPr bwMode="auto">
        <a:xfrm>
          <a:off x="6172200" y="62455425"/>
          <a:ext cx="857250" cy="409575"/>
          <a:chOff x="6029325" y="1019175"/>
          <a:chExt cx="857250" cy="409575"/>
        </a:xfrm>
      </xdr:grpSpPr>
      <xdr:sp macro="" textlink="">
        <xdr:nvSpPr>
          <xdr:cNvPr id="14081" name="Rectangle 28">
            <a:extLst>
              <a:ext uri="{FF2B5EF4-FFF2-40B4-BE49-F238E27FC236}">
                <a16:creationId xmlns:a16="http://schemas.microsoft.com/office/drawing/2014/main" id="{25E40CFB-5CAA-AF69-A326-5BA09B6E4CEC}"/>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082" name="Rectangle 29">
            <a:extLst>
              <a:ext uri="{FF2B5EF4-FFF2-40B4-BE49-F238E27FC236}">
                <a16:creationId xmlns:a16="http://schemas.microsoft.com/office/drawing/2014/main" id="{368DBEEE-5034-B9A5-8E31-7D0DF7330E35}"/>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083" name="Rectangle 29">
            <a:extLst>
              <a:ext uri="{FF2B5EF4-FFF2-40B4-BE49-F238E27FC236}">
                <a16:creationId xmlns:a16="http://schemas.microsoft.com/office/drawing/2014/main" id="{C91FAF26-C9D9-2D59-47BE-33BC7283C940}"/>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274</xdr:row>
      <xdr:rowOff>0</xdr:rowOff>
    </xdr:from>
    <xdr:to>
      <xdr:col>8</xdr:col>
      <xdr:colOff>0</xdr:colOff>
      <xdr:row>276</xdr:row>
      <xdr:rowOff>0</xdr:rowOff>
    </xdr:to>
    <xdr:grpSp>
      <xdr:nvGrpSpPr>
        <xdr:cNvPr id="14084" name="グループ化 4">
          <a:extLst>
            <a:ext uri="{FF2B5EF4-FFF2-40B4-BE49-F238E27FC236}">
              <a16:creationId xmlns:a16="http://schemas.microsoft.com/office/drawing/2014/main" id="{1C51ABA9-0560-443D-A6A1-D1560CF81FD2}"/>
            </a:ext>
          </a:extLst>
        </xdr:cNvPr>
        <xdr:cNvGrpSpPr>
          <a:grpSpLocks/>
        </xdr:cNvGrpSpPr>
      </xdr:nvGrpSpPr>
      <xdr:grpSpPr bwMode="auto">
        <a:xfrm>
          <a:off x="4114800" y="62455425"/>
          <a:ext cx="1371600" cy="409575"/>
          <a:chOff x="3981450" y="1019175"/>
          <a:chExt cx="1428750" cy="409575"/>
        </a:xfrm>
      </xdr:grpSpPr>
      <xdr:sp macro="" textlink="">
        <xdr:nvSpPr>
          <xdr:cNvPr id="14085" name="Rectangle 23">
            <a:extLst>
              <a:ext uri="{FF2B5EF4-FFF2-40B4-BE49-F238E27FC236}">
                <a16:creationId xmlns:a16="http://schemas.microsoft.com/office/drawing/2014/main" id="{701C0192-CD9A-6EE9-33BF-BDFDF896F1A7}"/>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086" name="Rectangle 24">
            <a:extLst>
              <a:ext uri="{FF2B5EF4-FFF2-40B4-BE49-F238E27FC236}">
                <a16:creationId xmlns:a16="http://schemas.microsoft.com/office/drawing/2014/main" id="{170B677E-EA77-B8C6-355F-A42E5B633DA5}"/>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087" name="Rectangle 25">
            <a:extLst>
              <a:ext uri="{FF2B5EF4-FFF2-40B4-BE49-F238E27FC236}">
                <a16:creationId xmlns:a16="http://schemas.microsoft.com/office/drawing/2014/main" id="{F67CF4AB-819D-7586-B17B-C9232DAFB379}"/>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088" name="Rectangle 26">
            <a:extLst>
              <a:ext uri="{FF2B5EF4-FFF2-40B4-BE49-F238E27FC236}">
                <a16:creationId xmlns:a16="http://schemas.microsoft.com/office/drawing/2014/main" id="{59148915-C358-4E8A-1EF5-54B4F2DA6155}"/>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089" name="Rectangle 27">
            <a:extLst>
              <a:ext uri="{FF2B5EF4-FFF2-40B4-BE49-F238E27FC236}">
                <a16:creationId xmlns:a16="http://schemas.microsoft.com/office/drawing/2014/main" id="{C23396AF-3AF5-E7CC-28A4-7B7320899385}"/>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274</xdr:row>
      <xdr:rowOff>0</xdr:rowOff>
    </xdr:from>
    <xdr:to>
      <xdr:col>10</xdr:col>
      <xdr:colOff>0</xdr:colOff>
      <xdr:row>276</xdr:row>
      <xdr:rowOff>0</xdr:rowOff>
    </xdr:to>
    <xdr:grpSp>
      <xdr:nvGrpSpPr>
        <xdr:cNvPr id="14090" name="グループ化 3">
          <a:extLst>
            <a:ext uri="{FF2B5EF4-FFF2-40B4-BE49-F238E27FC236}">
              <a16:creationId xmlns:a16="http://schemas.microsoft.com/office/drawing/2014/main" id="{72E90835-6E32-4F65-8465-089E548788AE}"/>
            </a:ext>
          </a:extLst>
        </xdr:cNvPr>
        <xdr:cNvGrpSpPr>
          <a:grpSpLocks/>
        </xdr:cNvGrpSpPr>
      </xdr:nvGrpSpPr>
      <xdr:grpSpPr bwMode="auto">
        <a:xfrm>
          <a:off x="6172200" y="62455425"/>
          <a:ext cx="857250" cy="409575"/>
          <a:chOff x="6029325" y="1019175"/>
          <a:chExt cx="857250" cy="409575"/>
        </a:xfrm>
      </xdr:grpSpPr>
      <xdr:sp macro="" textlink="">
        <xdr:nvSpPr>
          <xdr:cNvPr id="14091" name="Rectangle 28">
            <a:extLst>
              <a:ext uri="{FF2B5EF4-FFF2-40B4-BE49-F238E27FC236}">
                <a16:creationId xmlns:a16="http://schemas.microsoft.com/office/drawing/2014/main" id="{59729491-1809-DECF-24CF-DBC46BCB50B7}"/>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092" name="Rectangle 29">
            <a:extLst>
              <a:ext uri="{FF2B5EF4-FFF2-40B4-BE49-F238E27FC236}">
                <a16:creationId xmlns:a16="http://schemas.microsoft.com/office/drawing/2014/main" id="{A68BBAF4-9F83-DB67-0161-214621AF9EEF}"/>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093" name="Rectangle 29">
            <a:extLst>
              <a:ext uri="{FF2B5EF4-FFF2-40B4-BE49-F238E27FC236}">
                <a16:creationId xmlns:a16="http://schemas.microsoft.com/office/drawing/2014/main" id="{CD59CB49-2DE8-0773-8DC0-DC1D13A74BDB}"/>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274</xdr:row>
      <xdr:rowOff>0</xdr:rowOff>
    </xdr:from>
    <xdr:to>
      <xdr:col>8</xdr:col>
      <xdr:colOff>0</xdr:colOff>
      <xdr:row>276</xdr:row>
      <xdr:rowOff>0</xdr:rowOff>
    </xdr:to>
    <xdr:grpSp>
      <xdr:nvGrpSpPr>
        <xdr:cNvPr id="14094" name="グループ化 4">
          <a:extLst>
            <a:ext uri="{FF2B5EF4-FFF2-40B4-BE49-F238E27FC236}">
              <a16:creationId xmlns:a16="http://schemas.microsoft.com/office/drawing/2014/main" id="{5E90C100-9946-4739-8706-B11102402E28}"/>
            </a:ext>
          </a:extLst>
        </xdr:cNvPr>
        <xdr:cNvGrpSpPr>
          <a:grpSpLocks/>
        </xdr:cNvGrpSpPr>
      </xdr:nvGrpSpPr>
      <xdr:grpSpPr bwMode="auto">
        <a:xfrm>
          <a:off x="4114800" y="62455425"/>
          <a:ext cx="1371600" cy="409575"/>
          <a:chOff x="3981450" y="1019175"/>
          <a:chExt cx="1428750" cy="409575"/>
        </a:xfrm>
      </xdr:grpSpPr>
      <xdr:sp macro="" textlink="">
        <xdr:nvSpPr>
          <xdr:cNvPr id="14095" name="Rectangle 23">
            <a:extLst>
              <a:ext uri="{FF2B5EF4-FFF2-40B4-BE49-F238E27FC236}">
                <a16:creationId xmlns:a16="http://schemas.microsoft.com/office/drawing/2014/main" id="{F8380BD7-487D-4FA5-36D9-7B6D0D9DCACD}"/>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096" name="Rectangle 24">
            <a:extLst>
              <a:ext uri="{FF2B5EF4-FFF2-40B4-BE49-F238E27FC236}">
                <a16:creationId xmlns:a16="http://schemas.microsoft.com/office/drawing/2014/main" id="{B5B009B6-DEA0-92FA-88E9-920C31DBF786}"/>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097" name="Rectangle 25">
            <a:extLst>
              <a:ext uri="{FF2B5EF4-FFF2-40B4-BE49-F238E27FC236}">
                <a16:creationId xmlns:a16="http://schemas.microsoft.com/office/drawing/2014/main" id="{F93E5B8B-296F-BC3F-3872-9F51B20F6AF5}"/>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098" name="Rectangle 26">
            <a:extLst>
              <a:ext uri="{FF2B5EF4-FFF2-40B4-BE49-F238E27FC236}">
                <a16:creationId xmlns:a16="http://schemas.microsoft.com/office/drawing/2014/main" id="{05B72DE5-03F3-B939-08F3-DAE19FA0EC5C}"/>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099" name="Rectangle 27">
            <a:extLst>
              <a:ext uri="{FF2B5EF4-FFF2-40B4-BE49-F238E27FC236}">
                <a16:creationId xmlns:a16="http://schemas.microsoft.com/office/drawing/2014/main" id="{AB9108EC-F054-31B7-E62A-BD43DE9424AF}"/>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274</xdr:row>
      <xdr:rowOff>0</xdr:rowOff>
    </xdr:from>
    <xdr:to>
      <xdr:col>10</xdr:col>
      <xdr:colOff>0</xdr:colOff>
      <xdr:row>276</xdr:row>
      <xdr:rowOff>0</xdr:rowOff>
    </xdr:to>
    <xdr:grpSp>
      <xdr:nvGrpSpPr>
        <xdr:cNvPr id="14100" name="グループ化 3">
          <a:extLst>
            <a:ext uri="{FF2B5EF4-FFF2-40B4-BE49-F238E27FC236}">
              <a16:creationId xmlns:a16="http://schemas.microsoft.com/office/drawing/2014/main" id="{99F93CB6-5489-481A-A9E6-72C09D4D3C44}"/>
            </a:ext>
          </a:extLst>
        </xdr:cNvPr>
        <xdr:cNvGrpSpPr>
          <a:grpSpLocks/>
        </xdr:cNvGrpSpPr>
      </xdr:nvGrpSpPr>
      <xdr:grpSpPr bwMode="auto">
        <a:xfrm>
          <a:off x="6172200" y="62455425"/>
          <a:ext cx="857250" cy="409575"/>
          <a:chOff x="6029325" y="1019175"/>
          <a:chExt cx="857250" cy="409575"/>
        </a:xfrm>
      </xdr:grpSpPr>
      <xdr:sp macro="" textlink="">
        <xdr:nvSpPr>
          <xdr:cNvPr id="14101" name="Rectangle 28">
            <a:extLst>
              <a:ext uri="{FF2B5EF4-FFF2-40B4-BE49-F238E27FC236}">
                <a16:creationId xmlns:a16="http://schemas.microsoft.com/office/drawing/2014/main" id="{138BD107-D337-11B4-5683-5ACC43D816C8}"/>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102" name="Rectangle 29">
            <a:extLst>
              <a:ext uri="{FF2B5EF4-FFF2-40B4-BE49-F238E27FC236}">
                <a16:creationId xmlns:a16="http://schemas.microsoft.com/office/drawing/2014/main" id="{671ACB8B-7778-B25D-906A-EC20CF6A8CEE}"/>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103" name="Rectangle 29">
            <a:extLst>
              <a:ext uri="{FF2B5EF4-FFF2-40B4-BE49-F238E27FC236}">
                <a16:creationId xmlns:a16="http://schemas.microsoft.com/office/drawing/2014/main" id="{365EC5FD-0EBE-3398-109D-16A47BC9874E}"/>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274</xdr:row>
      <xdr:rowOff>0</xdr:rowOff>
    </xdr:from>
    <xdr:to>
      <xdr:col>8</xdr:col>
      <xdr:colOff>0</xdr:colOff>
      <xdr:row>276</xdr:row>
      <xdr:rowOff>0</xdr:rowOff>
    </xdr:to>
    <xdr:grpSp>
      <xdr:nvGrpSpPr>
        <xdr:cNvPr id="14104" name="グループ化 4">
          <a:extLst>
            <a:ext uri="{FF2B5EF4-FFF2-40B4-BE49-F238E27FC236}">
              <a16:creationId xmlns:a16="http://schemas.microsoft.com/office/drawing/2014/main" id="{B7443FF0-1ED1-412F-B0DC-BFAAFE50FF70}"/>
            </a:ext>
          </a:extLst>
        </xdr:cNvPr>
        <xdr:cNvGrpSpPr>
          <a:grpSpLocks/>
        </xdr:cNvGrpSpPr>
      </xdr:nvGrpSpPr>
      <xdr:grpSpPr bwMode="auto">
        <a:xfrm>
          <a:off x="4114800" y="62455425"/>
          <a:ext cx="1371600" cy="409575"/>
          <a:chOff x="3981450" y="1019175"/>
          <a:chExt cx="1428750" cy="409575"/>
        </a:xfrm>
      </xdr:grpSpPr>
      <xdr:sp macro="" textlink="">
        <xdr:nvSpPr>
          <xdr:cNvPr id="14105" name="Rectangle 23">
            <a:extLst>
              <a:ext uri="{FF2B5EF4-FFF2-40B4-BE49-F238E27FC236}">
                <a16:creationId xmlns:a16="http://schemas.microsoft.com/office/drawing/2014/main" id="{B37A77D7-7A30-B413-0F30-3F2849C18214}"/>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106" name="Rectangle 24">
            <a:extLst>
              <a:ext uri="{FF2B5EF4-FFF2-40B4-BE49-F238E27FC236}">
                <a16:creationId xmlns:a16="http://schemas.microsoft.com/office/drawing/2014/main" id="{15819ADE-620A-382A-F261-33263A9AA5E8}"/>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107" name="Rectangle 25">
            <a:extLst>
              <a:ext uri="{FF2B5EF4-FFF2-40B4-BE49-F238E27FC236}">
                <a16:creationId xmlns:a16="http://schemas.microsoft.com/office/drawing/2014/main" id="{32961F3A-5DB1-352D-BAE2-D25D0F8DBA04}"/>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108" name="Rectangle 26">
            <a:extLst>
              <a:ext uri="{FF2B5EF4-FFF2-40B4-BE49-F238E27FC236}">
                <a16:creationId xmlns:a16="http://schemas.microsoft.com/office/drawing/2014/main" id="{5E5C6B53-BB05-8581-CF2F-ACD359560A46}"/>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109" name="Rectangle 27">
            <a:extLst>
              <a:ext uri="{FF2B5EF4-FFF2-40B4-BE49-F238E27FC236}">
                <a16:creationId xmlns:a16="http://schemas.microsoft.com/office/drawing/2014/main" id="{3BD9638B-894F-A3AD-83AF-C63952420F42}"/>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274</xdr:row>
      <xdr:rowOff>0</xdr:rowOff>
    </xdr:from>
    <xdr:to>
      <xdr:col>10</xdr:col>
      <xdr:colOff>0</xdr:colOff>
      <xdr:row>276</xdr:row>
      <xdr:rowOff>0</xdr:rowOff>
    </xdr:to>
    <xdr:grpSp>
      <xdr:nvGrpSpPr>
        <xdr:cNvPr id="14110" name="グループ化 3">
          <a:extLst>
            <a:ext uri="{FF2B5EF4-FFF2-40B4-BE49-F238E27FC236}">
              <a16:creationId xmlns:a16="http://schemas.microsoft.com/office/drawing/2014/main" id="{15750161-D0AA-45D2-96AD-C581C3108536}"/>
            </a:ext>
          </a:extLst>
        </xdr:cNvPr>
        <xdr:cNvGrpSpPr>
          <a:grpSpLocks/>
        </xdr:cNvGrpSpPr>
      </xdr:nvGrpSpPr>
      <xdr:grpSpPr bwMode="auto">
        <a:xfrm>
          <a:off x="6172200" y="62455425"/>
          <a:ext cx="857250" cy="409575"/>
          <a:chOff x="6029325" y="1019175"/>
          <a:chExt cx="857250" cy="409575"/>
        </a:xfrm>
      </xdr:grpSpPr>
      <xdr:sp macro="" textlink="">
        <xdr:nvSpPr>
          <xdr:cNvPr id="14111" name="Rectangle 28">
            <a:extLst>
              <a:ext uri="{FF2B5EF4-FFF2-40B4-BE49-F238E27FC236}">
                <a16:creationId xmlns:a16="http://schemas.microsoft.com/office/drawing/2014/main" id="{777E0553-FDF6-C1A2-92DB-3930C4FC6283}"/>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112" name="Rectangle 29">
            <a:extLst>
              <a:ext uri="{FF2B5EF4-FFF2-40B4-BE49-F238E27FC236}">
                <a16:creationId xmlns:a16="http://schemas.microsoft.com/office/drawing/2014/main" id="{DD1E6310-CD48-AF1F-52DD-72D7843A5662}"/>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113" name="Rectangle 29">
            <a:extLst>
              <a:ext uri="{FF2B5EF4-FFF2-40B4-BE49-F238E27FC236}">
                <a16:creationId xmlns:a16="http://schemas.microsoft.com/office/drawing/2014/main" id="{35B4D8A0-592C-3FFF-6AEB-78E8A0535EBC}"/>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274</xdr:row>
      <xdr:rowOff>0</xdr:rowOff>
    </xdr:from>
    <xdr:to>
      <xdr:col>8</xdr:col>
      <xdr:colOff>0</xdr:colOff>
      <xdr:row>276</xdr:row>
      <xdr:rowOff>0</xdr:rowOff>
    </xdr:to>
    <xdr:grpSp>
      <xdr:nvGrpSpPr>
        <xdr:cNvPr id="14114" name="グループ化 4">
          <a:extLst>
            <a:ext uri="{FF2B5EF4-FFF2-40B4-BE49-F238E27FC236}">
              <a16:creationId xmlns:a16="http://schemas.microsoft.com/office/drawing/2014/main" id="{66D82501-BA77-4246-945F-3B6F0641369C}"/>
            </a:ext>
          </a:extLst>
        </xdr:cNvPr>
        <xdr:cNvGrpSpPr>
          <a:grpSpLocks/>
        </xdr:cNvGrpSpPr>
      </xdr:nvGrpSpPr>
      <xdr:grpSpPr bwMode="auto">
        <a:xfrm>
          <a:off x="4114800" y="62455425"/>
          <a:ext cx="1371600" cy="409575"/>
          <a:chOff x="3981450" y="1019175"/>
          <a:chExt cx="1428750" cy="409575"/>
        </a:xfrm>
      </xdr:grpSpPr>
      <xdr:sp macro="" textlink="">
        <xdr:nvSpPr>
          <xdr:cNvPr id="14115" name="Rectangle 23">
            <a:extLst>
              <a:ext uri="{FF2B5EF4-FFF2-40B4-BE49-F238E27FC236}">
                <a16:creationId xmlns:a16="http://schemas.microsoft.com/office/drawing/2014/main" id="{7B6607C7-C550-3F1F-3EC1-AE7A2A80A40A}"/>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116" name="Rectangle 24">
            <a:extLst>
              <a:ext uri="{FF2B5EF4-FFF2-40B4-BE49-F238E27FC236}">
                <a16:creationId xmlns:a16="http://schemas.microsoft.com/office/drawing/2014/main" id="{1FCA6C50-CCDD-6E4A-078E-3F7DA1A14F8D}"/>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117" name="Rectangle 25">
            <a:extLst>
              <a:ext uri="{FF2B5EF4-FFF2-40B4-BE49-F238E27FC236}">
                <a16:creationId xmlns:a16="http://schemas.microsoft.com/office/drawing/2014/main" id="{20EBFA55-95AE-2E3F-975A-7471D7703B1C}"/>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118" name="Rectangle 26">
            <a:extLst>
              <a:ext uri="{FF2B5EF4-FFF2-40B4-BE49-F238E27FC236}">
                <a16:creationId xmlns:a16="http://schemas.microsoft.com/office/drawing/2014/main" id="{C01CA625-008C-0058-A33F-0BA9E526AFDD}"/>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119" name="Rectangle 27">
            <a:extLst>
              <a:ext uri="{FF2B5EF4-FFF2-40B4-BE49-F238E27FC236}">
                <a16:creationId xmlns:a16="http://schemas.microsoft.com/office/drawing/2014/main" id="{3F42E858-320B-E39E-D3E4-47DCA5D12967}"/>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274</xdr:row>
      <xdr:rowOff>0</xdr:rowOff>
    </xdr:from>
    <xdr:to>
      <xdr:col>10</xdr:col>
      <xdr:colOff>0</xdr:colOff>
      <xdr:row>276</xdr:row>
      <xdr:rowOff>0</xdr:rowOff>
    </xdr:to>
    <xdr:grpSp>
      <xdr:nvGrpSpPr>
        <xdr:cNvPr id="14120" name="グループ化 3">
          <a:extLst>
            <a:ext uri="{FF2B5EF4-FFF2-40B4-BE49-F238E27FC236}">
              <a16:creationId xmlns:a16="http://schemas.microsoft.com/office/drawing/2014/main" id="{9611602F-80D4-4AD4-B2BF-B2BA7FAA9EDC}"/>
            </a:ext>
          </a:extLst>
        </xdr:cNvPr>
        <xdr:cNvGrpSpPr>
          <a:grpSpLocks/>
        </xdr:cNvGrpSpPr>
      </xdr:nvGrpSpPr>
      <xdr:grpSpPr bwMode="auto">
        <a:xfrm>
          <a:off x="6172200" y="62455425"/>
          <a:ext cx="857250" cy="409575"/>
          <a:chOff x="6029325" y="1019175"/>
          <a:chExt cx="857250" cy="409575"/>
        </a:xfrm>
      </xdr:grpSpPr>
      <xdr:sp macro="" textlink="">
        <xdr:nvSpPr>
          <xdr:cNvPr id="14121" name="Rectangle 28">
            <a:extLst>
              <a:ext uri="{FF2B5EF4-FFF2-40B4-BE49-F238E27FC236}">
                <a16:creationId xmlns:a16="http://schemas.microsoft.com/office/drawing/2014/main" id="{7BB5D4B5-0C5C-1CEB-41D6-AAA04A16892B}"/>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122" name="Rectangle 29">
            <a:extLst>
              <a:ext uri="{FF2B5EF4-FFF2-40B4-BE49-F238E27FC236}">
                <a16:creationId xmlns:a16="http://schemas.microsoft.com/office/drawing/2014/main" id="{A8D2EBFC-F2FA-3A93-297A-BA79BF3CA60D}"/>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123" name="Rectangle 29">
            <a:extLst>
              <a:ext uri="{FF2B5EF4-FFF2-40B4-BE49-F238E27FC236}">
                <a16:creationId xmlns:a16="http://schemas.microsoft.com/office/drawing/2014/main" id="{E322E5EB-6294-FD36-FCBD-EF58B84EC879}"/>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274</xdr:row>
      <xdr:rowOff>0</xdr:rowOff>
    </xdr:from>
    <xdr:to>
      <xdr:col>8</xdr:col>
      <xdr:colOff>0</xdr:colOff>
      <xdr:row>276</xdr:row>
      <xdr:rowOff>0</xdr:rowOff>
    </xdr:to>
    <xdr:grpSp>
      <xdr:nvGrpSpPr>
        <xdr:cNvPr id="14124" name="グループ化 4">
          <a:extLst>
            <a:ext uri="{FF2B5EF4-FFF2-40B4-BE49-F238E27FC236}">
              <a16:creationId xmlns:a16="http://schemas.microsoft.com/office/drawing/2014/main" id="{397E302E-3296-4618-A0F5-4E98B19D49E2}"/>
            </a:ext>
          </a:extLst>
        </xdr:cNvPr>
        <xdr:cNvGrpSpPr>
          <a:grpSpLocks/>
        </xdr:cNvGrpSpPr>
      </xdr:nvGrpSpPr>
      <xdr:grpSpPr bwMode="auto">
        <a:xfrm>
          <a:off x="4114800" y="62455425"/>
          <a:ext cx="1371600" cy="409575"/>
          <a:chOff x="3981450" y="1019175"/>
          <a:chExt cx="1428750" cy="409575"/>
        </a:xfrm>
      </xdr:grpSpPr>
      <xdr:sp macro="" textlink="">
        <xdr:nvSpPr>
          <xdr:cNvPr id="14125" name="Rectangle 23">
            <a:extLst>
              <a:ext uri="{FF2B5EF4-FFF2-40B4-BE49-F238E27FC236}">
                <a16:creationId xmlns:a16="http://schemas.microsoft.com/office/drawing/2014/main" id="{5A9253DF-5EC3-1386-D0D6-EEAF54D40F99}"/>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126" name="Rectangle 24">
            <a:extLst>
              <a:ext uri="{FF2B5EF4-FFF2-40B4-BE49-F238E27FC236}">
                <a16:creationId xmlns:a16="http://schemas.microsoft.com/office/drawing/2014/main" id="{A0D75656-534E-7617-8D0C-BAE0D4087BF2}"/>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127" name="Rectangle 25">
            <a:extLst>
              <a:ext uri="{FF2B5EF4-FFF2-40B4-BE49-F238E27FC236}">
                <a16:creationId xmlns:a16="http://schemas.microsoft.com/office/drawing/2014/main" id="{A9C340BA-B9EC-D522-772F-C4443CF4C601}"/>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128" name="Rectangle 26">
            <a:extLst>
              <a:ext uri="{FF2B5EF4-FFF2-40B4-BE49-F238E27FC236}">
                <a16:creationId xmlns:a16="http://schemas.microsoft.com/office/drawing/2014/main" id="{677A5B49-E926-E0DF-051B-E3B795784BD8}"/>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129" name="Rectangle 27">
            <a:extLst>
              <a:ext uri="{FF2B5EF4-FFF2-40B4-BE49-F238E27FC236}">
                <a16:creationId xmlns:a16="http://schemas.microsoft.com/office/drawing/2014/main" id="{527EEE0B-21A0-30ED-785E-04F50D051466}"/>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274</xdr:row>
      <xdr:rowOff>0</xdr:rowOff>
    </xdr:from>
    <xdr:to>
      <xdr:col>10</xdr:col>
      <xdr:colOff>0</xdr:colOff>
      <xdr:row>276</xdr:row>
      <xdr:rowOff>0</xdr:rowOff>
    </xdr:to>
    <xdr:grpSp>
      <xdr:nvGrpSpPr>
        <xdr:cNvPr id="14130" name="グループ化 3">
          <a:extLst>
            <a:ext uri="{FF2B5EF4-FFF2-40B4-BE49-F238E27FC236}">
              <a16:creationId xmlns:a16="http://schemas.microsoft.com/office/drawing/2014/main" id="{F758A424-0DB3-4751-9789-CE28B7A65DCE}"/>
            </a:ext>
          </a:extLst>
        </xdr:cNvPr>
        <xdr:cNvGrpSpPr>
          <a:grpSpLocks/>
        </xdr:cNvGrpSpPr>
      </xdr:nvGrpSpPr>
      <xdr:grpSpPr bwMode="auto">
        <a:xfrm>
          <a:off x="6172200" y="62455425"/>
          <a:ext cx="857250" cy="409575"/>
          <a:chOff x="6029325" y="1019175"/>
          <a:chExt cx="857250" cy="409575"/>
        </a:xfrm>
      </xdr:grpSpPr>
      <xdr:sp macro="" textlink="">
        <xdr:nvSpPr>
          <xdr:cNvPr id="14131" name="Rectangle 28">
            <a:extLst>
              <a:ext uri="{FF2B5EF4-FFF2-40B4-BE49-F238E27FC236}">
                <a16:creationId xmlns:a16="http://schemas.microsoft.com/office/drawing/2014/main" id="{DA931D80-0434-85D1-6591-2B5555B27A61}"/>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132" name="Rectangle 29">
            <a:extLst>
              <a:ext uri="{FF2B5EF4-FFF2-40B4-BE49-F238E27FC236}">
                <a16:creationId xmlns:a16="http://schemas.microsoft.com/office/drawing/2014/main" id="{C9D103B0-DF19-385A-9D0B-F0A363070B0E}"/>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133" name="Rectangle 29">
            <a:extLst>
              <a:ext uri="{FF2B5EF4-FFF2-40B4-BE49-F238E27FC236}">
                <a16:creationId xmlns:a16="http://schemas.microsoft.com/office/drawing/2014/main" id="{C2FA57C0-734B-AACF-4065-42FFD82EB52C}"/>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274</xdr:row>
      <xdr:rowOff>0</xdr:rowOff>
    </xdr:from>
    <xdr:to>
      <xdr:col>8</xdr:col>
      <xdr:colOff>0</xdr:colOff>
      <xdr:row>276</xdr:row>
      <xdr:rowOff>0</xdr:rowOff>
    </xdr:to>
    <xdr:grpSp>
      <xdr:nvGrpSpPr>
        <xdr:cNvPr id="14134" name="グループ化 4">
          <a:extLst>
            <a:ext uri="{FF2B5EF4-FFF2-40B4-BE49-F238E27FC236}">
              <a16:creationId xmlns:a16="http://schemas.microsoft.com/office/drawing/2014/main" id="{80B24A74-5199-46CB-8EE4-13577160897D}"/>
            </a:ext>
          </a:extLst>
        </xdr:cNvPr>
        <xdr:cNvGrpSpPr>
          <a:grpSpLocks/>
        </xdr:cNvGrpSpPr>
      </xdr:nvGrpSpPr>
      <xdr:grpSpPr bwMode="auto">
        <a:xfrm>
          <a:off x="4114800" y="62455425"/>
          <a:ext cx="1371600" cy="409575"/>
          <a:chOff x="3981450" y="1019175"/>
          <a:chExt cx="1428750" cy="409575"/>
        </a:xfrm>
      </xdr:grpSpPr>
      <xdr:sp macro="" textlink="">
        <xdr:nvSpPr>
          <xdr:cNvPr id="14135" name="Rectangle 23">
            <a:extLst>
              <a:ext uri="{FF2B5EF4-FFF2-40B4-BE49-F238E27FC236}">
                <a16:creationId xmlns:a16="http://schemas.microsoft.com/office/drawing/2014/main" id="{196DB05C-5EAB-8FAE-818B-860F76318C67}"/>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136" name="Rectangle 24">
            <a:extLst>
              <a:ext uri="{FF2B5EF4-FFF2-40B4-BE49-F238E27FC236}">
                <a16:creationId xmlns:a16="http://schemas.microsoft.com/office/drawing/2014/main" id="{CB9C4916-BCC8-5EC6-242A-54DF6E961DEE}"/>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137" name="Rectangle 25">
            <a:extLst>
              <a:ext uri="{FF2B5EF4-FFF2-40B4-BE49-F238E27FC236}">
                <a16:creationId xmlns:a16="http://schemas.microsoft.com/office/drawing/2014/main" id="{F98C3BBE-2483-25F6-3E9E-8A9ECE1590C9}"/>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138" name="Rectangle 26">
            <a:extLst>
              <a:ext uri="{FF2B5EF4-FFF2-40B4-BE49-F238E27FC236}">
                <a16:creationId xmlns:a16="http://schemas.microsoft.com/office/drawing/2014/main" id="{C155A5AF-85C3-DCF5-94BA-A0444D62E928}"/>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139" name="Rectangle 27">
            <a:extLst>
              <a:ext uri="{FF2B5EF4-FFF2-40B4-BE49-F238E27FC236}">
                <a16:creationId xmlns:a16="http://schemas.microsoft.com/office/drawing/2014/main" id="{46051648-7CE9-A97E-6916-7CECC524AA83}"/>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274</xdr:row>
      <xdr:rowOff>0</xdr:rowOff>
    </xdr:from>
    <xdr:to>
      <xdr:col>10</xdr:col>
      <xdr:colOff>0</xdr:colOff>
      <xdr:row>276</xdr:row>
      <xdr:rowOff>0</xdr:rowOff>
    </xdr:to>
    <xdr:grpSp>
      <xdr:nvGrpSpPr>
        <xdr:cNvPr id="14140" name="グループ化 3">
          <a:extLst>
            <a:ext uri="{FF2B5EF4-FFF2-40B4-BE49-F238E27FC236}">
              <a16:creationId xmlns:a16="http://schemas.microsoft.com/office/drawing/2014/main" id="{591F554C-6599-4E7A-8D3D-13F073C0E8B6}"/>
            </a:ext>
          </a:extLst>
        </xdr:cNvPr>
        <xdr:cNvGrpSpPr>
          <a:grpSpLocks/>
        </xdr:cNvGrpSpPr>
      </xdr:nvGrpSpPr>
      <xdr:grpSpPr bwMode="auto">
        <a:xfrm>
          <a:off x="6172200" y="62455425"/>
          <a:ext cx="857250" cy="409575"/>
          <a:chOff x="6029325" y="1019175"/>
          <a:chExt cx="857250" cy="409575"/>
        </a:xfrm>
      </xdr:grpSpPr>
      <xdr:sp macro="" textlink="">
        <xdr:nvSpPr>
          <xdr:cNvPr id="14141" name="Rectangle 28">
            <a:extLst>
              <a:ext uri="{FF2B5EF4-FFF2-40B4-BE49-F238E27FC236}">
                <a16:creationId xmlns:a16="http://schemas.microsoft.com/office/drawing/2014/main" id="{09EAF879-89F6-70BD-F134-252B81D24666}"/>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142" name="Rectangle 29">
            <a:extLst>
              <a:ext uri="{FF2B5EF4-FFF2-40B4-BE49-F238E27FC236}">
                <a16:creationId xmlns:a16="http://schemas.microsoft.com/office/drawing/2014/main" id="{C9422D8E-2A0B-DD04-0AD2-90D95FE5503F}"/>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143" name="Rectangle 29">
            <a:extLst>
              <a:ext uri="{FF2B5EF4-FFF2-40B4-BE49-F238E27FC236}">
                <a16:creationId xmlns:a16="http://schemas.microsoft.com/office/drawing/2014/main" id="{4A818800-7E25-09AD-C841-564C543AB7DB}"/>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304</xdr:row>
      <xdr:rowOff>0</xdr:rowOff>
    </xdr:from>
    <xdr:to>
      <xdr:col>8</xdr:col>
      <xdr:colOff>0</xdr:colOff>
      <xdr:row>306</xdr:row>
      <xdr:rowOff>0</xdr:rowOff>
    </xdr:to>
    <xdr:grpSp>
      <xdr:nvGrpSpPr>
        <xdr:cNvPr id="14144" name="グループ化 4">
          <a:extLst>
            <a:ext uri="{FF2B5EF4-FFF2-40B4-BE49-F238E27FC236}">
              <a16:creationId xmlns:a16="http://schemas.microsoft.com/office/drawing/2014/main" id="{1ACEC039-8C9A-4C89-93A3-25DF83024EE9}"/>
            </a:ext>
          </a:extLst>
        </xdr:cNvPr>
        <xdr:cNvGrpSpPr>
          <a:grpSpLocks/>
        </xdr:cNvGrpSpPr>
      </xdr:nvGrpSpPr>
      <xdr:grpSpPr bwMode="auto">
        <a:xfrm>
          <a:off x="4114800" y="69275325"/>
          <a:ext cx="1371600" cy="409575"/>
          <a:chOff x="3981450" y="1019175"/>
          <a:chExt cx="1428750" cy="409575"/>
        </a:xfrm>
      </xdr:grpSpPr>
      <xdr:sp macro="" textlink="">
        <xdr:nvSpPr>
          <xdr:cNvPr id="14145" name="Rectangle 23">
            <a:extLst>
              <a:ext uri="{FF2B5EF4-FFF2-40B4-BE49-F238E27FC236}">
                <a16:creationId xmlns:a16="http://schemas.microsoft.com/office/drawing/2014/main" id="{717AA375-632B-BB5F-5CAD-ACABC3B75EA1}"/>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146" name="Rectangle 24">
            <a:extLst>
              <a:ext uri="{FF2B5EF4-FFF2-40B4-BE49-F238E27FC236}">
                <a16:creationId xmlns:a16="http://schemas.microsoft.com/office/drawing/2014/main" id="{1868E3FD-0226-A82B-6975-EED394C39ED2}"/>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147" name="Rectangle 25">
            <a:extLst>
              <a:ext uri="{FF2B5EF4-FFF2-40B4-BE49-F238E27FC236}">
                <a16:creationId xmlns:a16="http://schemas.microsoft.com/office/drawing/2014/main" id="{12D0D425-6AEB-C69F-4987-D014497EAD25}"/>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148" name="Rectangle 26">
            <a:extLst>
              <a:ext uri="{FF2B5EF4-FFF2-40B4-BE49-F238E27FC236}">
                <a16:creationId xmlns:a16="http://schemas.microsoft.com/office/drawing/2014/main" id="{782F3CBE-DF33-1A9C-A88D-99F4CF2BED9C}"/>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149" name="Rectangle 27">
            <a:extLst>
              <a:ext uri="{FF2B5EF4-FFF2-40B4-BE49-F238E27FC236}">
                <a16:creationId xmlns:a16="http://schemas.microsoft.com/office/drawing/2014/main" id="{1D83EC88-C450-A638-57CD-CC9A4D7B6440}"/>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304</xdr:row>
      <xdr:rowOff>0</xdr:rowOff>
    </xdr:from>
    <xdr:to>
      <xdr:col>10</xdr:col>
      <xdr:colOff>0</xdr:colOff>
      <xdr:row>306</xdr:row>
      <xdr:rowOff>0</xdr:rowOff>
    </xdr:to>
    <xdr:grpSp>
      <xdr:nvGrpSpPr>
        <xdr:cNvPr id="14150" name="グループ化 3">
          <a:extLst>
            <a:ext uri="{FF2B5EF4-FFF2-40B4-BE49-F238E27FC236}">
              <a16:creationId xmlns:a16="http://schemas.microsoft.com/office/drawing/2014/main" id="{3398738F-D9D2-4445-B4DE-FF307427A324}"/>
            </a:ext>
          </a:extLst>
        </xdr:cNvPr>
        <xdr:cNvGrpSpPr>
          <a:grpSpLocks/>
        </xdr:cNvGrpSpPr>
      </xdr:nvGrpSpPr>
      <xdr:grpSpPr bwMode="auto">
        <a:xfrm>
          <a:off x="6172200" y="69275325"/>
          <a:ext cx="857250" cy="409575"/>
          <a:chOff x="6029325" y="1019175"/>
          <a:chExt cx="857250" cy="409575"/>
        </a:xfrm>
      </xdr:grpSpPr>
      <xdr:sp macro="" textlink="">
        <xdr:nvSpPr>
          <xdr:cNvPr id="14151" name="Rectangle 28">
            <a:extLst>
              <a:ext uri="{FF2B5EF4-FFF2-40B4-BE49-F238E27FC236}">
                <a16:creationId xmlns:a16="http://schemas.microsoft.com/office/drawing/2014/main" id="{78F45002-78F4-32F7-1781-9581AA8A9722}"/>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152" name="Rectangle 29">
            <a:extLst>
              <a:ext uri="{FF2B5EF4-FFF2-40B4-BE49-F238E27FC236}">
                <a16:creationId xmlns:a16="http://schemas.microsoft.com/office/drawing/2014/main" id="{6FD08EDA-FBAA-CD8D-3E7A-9D3B7B1C6C3F}"/>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153" name="Rectangle 29">
            <a:extLst>
              <a:ext uri="{FF2B5EF4-FFF2-40B4-BE49-F238E27FC236}">
                <a16:creationId xmlns:a16="http://schemas.microsoft.com/office/drawing/2014/main" id="{17761DB5-0E68-2CB9-3CCD-CF10B9CAFD41}"/>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304</xdr:row>
      <xdr:rowOff>0</xdr:rowOff>
    </xdr:from>
    <xdr:to>
      <xdr:col>8</xdr:col>
      <xdr:colOff>0</xdr:colOff>
      <xdr:row>306</xdr:row>
      <xdr:rowOff>0</xdr:rowOff>
    </xdr:to>
    <xdr:grpSp>
      <xdr:nvGrpSpPr>
        <xdr:cNvPr id="14154" name="グループ化 4">
          <a:extLst>
            <a:ext uri="{FF2B5EF4-FFF2-40B4-BE49-F238E27FC236}">
              <a16:creationId xmlns:a16="http://schemas.microsoft.com/office/drawing/2014/main" id="{CD307D34-BB59-448D-BA01-EFD1224BBE56}"/>
            </a:ext>
          </a:extLst>
        </xdr:cNvPr>
        <xdr:cNvGrpSpPr>
          <a:grpSpLocks/>
        </xdr:cNvGrpSpPr>
      </xdr:nvGrpSpPr>
      <xdr:grpSpPr bwMode="auto">
        <a:xfrm>
          <a:off x="4114800" y="69275325"/>
          <a:ext cx="1371600" cy="409575"/>
          <a:chOff x="3981450" y="1019175"/>
          <a:chExt cx="1428750" cy="409575"/>
        </a:xfrm>
      </xdr:grpSpPr>
      <xdr:sp macro="" textlink="">
        <xdr:nvSpPr>
          <xdr:cNvPr id="14155" name="Rectangle 23">
            <a:extLst>
              <a:ext uri="{FF2B5EF4-FFF2-40B4-BE49-F238E27FC236}">
                <a16:creationId xmlns:a16="http://schemas.microsoft.com/office/drawing/2014/main" id="{BBFCD0C5-D81E-D5F8-1D8B-848149336F6D}"/>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156" name="Rectangle 24">
            <a:extLst>
              <a:ext uri="{FF2B5EF4-FFF2-40B4-BE49-F238E27FC236}">
                <a16:creationId xmlns:a16="http://schemas.microsoft.com/office/drawing/2014/main" id="{7C8180FC-AE0E-9858-ABE2-96BC91041E37}"/>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157" name="Rectangle 25">
            <a:extLst>
              <a:ext uri="{FF2B5EF4-FFF2-40B4-BE49-F238E27FC236}">
                <a16:creationId xmlns:a16="http://schemas.microsoft.com/office/drawing/2014/main" id="{3B115E23-B143-EE6E-D878-1CC5EEBD238A}"/>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158" name="Rectangle 26">
            <a:extLst>
              <a:ext uri="{FF2B5EF4-FFF2-40B4-BE49-F238E27FC236}">
                <a16:creationId xmlns:a16="http://schemas.microsoft.com/office/drawing/2014/main" id="{AF350989-565D-0313-EA59-421A46C6F8D1}"/>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159" name="Rectangle 27">
            <a:extLst>
              <a:ext uri="{FF2B5EF4-FFF2-40B4-BE49-F238E27FC236}">
                <a16:creationId xmlns:a16="http://schemas.microsoft.com/office/drawing/2014/main" id="{D6A181B5-F8A6-7A14-16B6-A30A7DE31A38}"/>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304</xdr:row>
      <xdr:rowOff>0</xdr:rowOff>
    </xdr:from>
    <xdr:to>
      <xdr:col>10</xdr:col>
      <xdr:colOff>0</xdr:colOff>
      <xdr:row>306</xdr:row>
      <xdr:rowOff>0</xdr:rowOff>
    </xdr:to>
    <xdr:grpSp>
      <xdr:nvGrpSpPr>
        <xdr:cNvPr id="14160" name="グループ化 3">
          <a:extLst>
            <a:ext uri="{FF2B5EF4-FFF2-40B4-BE49-F238E27FC236}">
              <a16:creationId xmlns:a16="http://schemas.microsoft.com/office/drawing/2014/main" id="{C9A2B3DD-C0D8-489D-A281-A403821DEF17}"/>
            </a:ext>
          </a:extLst>
        </xdr:cNvPr>
        <xdr:cNvGrpSpPr>
          <a:grpSpLocks/>
        </xdr:cNvGrpSpPr>
      </xdr:nvGrpSpPr>
      <xdr:grpSpPr bwMode="auto">
        <a:xfrm>
          <a:off x="6172200" y="69275325"/>
          <a:ext cx="857250" cy="409575"/>
          <a:chOff x="6029325" y="1019175"/>
          <a:chExt cx="857250" cy="409575"/>
        </a:xfrm>
      </xdr:grpSpPr>
      <xdr:sp macro="" textlink="">
        <xdr:nvSpPr>
          <xdr:cNvPr id="14161" name="Rectangle 28">
            <a:extLst>
              <a:ext uri="{FF2B5EF4-FFF2-40B4-BE49-F238E27FC236}">
                <a16:creationId xmlns:a16="http://schemas.microsoft.com/office/drawing/2014/main" id="{E003A0A4-9608-7CAB-54C0-BDC0E5ED081E}"/>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162" name="Rectangle 29">
            <a:extLst>
              <a:ext uri="{FF2B5EF4-FFF2-40B4-BE49-F238E27FC236}">
                <a16:creationId xmlns:a16="http://schemas.microsoft.com/office/drawing/2014/main" id="{CB89D933-84DB-C4E1-1389-B2D4E708C3F1}"/>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163" name="Rectangle 29">
            <a:extLst>
              <a:ext uri="{FF2B5EF4-FFF2-40B4-BE49-F238E27FC236}">
                <a16:creationId xmlns:a16="http://schemas.microsoft.com/office/drawing/2014/main" id="{DA90D7F6-40D9-CC87-AD0D-6E471A530955}"/>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304</xdr:row>
      <xdr:rowOff>0</xdr:rowOff>
    </xdr:from>
    <xdr:to>
      <xdr:col>8</xdr:col>
      <xdr:colOff>0</xdr:colOff>
      <xdr:row>306</xdr:row>
      <xdr:rowOff>0</xdr:rowOff>
    </xdr:to>
    <xdr:grpSp>
      <xdr:nvGrpSpPr>
        <xdr:cNvPr id="14164" name="グループ化 4">
          <a:extLst>
            <a:ext uri="{FF2B5EF4-FFF2-40B4-BE49-F238E27FC236}">
              <a16:creationId xmlns:a16="http://schemas.microsoft.com/office/drawing/2014/main" id="{4BDC101D-DB61-4BA7-B124-AA669A5C8643}"/>
            </a:ext>
          </a:extLst>
        </xdr:cNvPr>
        <xdr:cNvGrpSpPr>
          <a:grpSpLocks/>
        </xdr:cNvGrpSpPr>
      </xdr:nvGrpSpPr>
      <xdr:grpSpPr bwMode="auto">
        <a:xfrm>
          <a:off x="4114800" y="69275325"/>
          <a:ext cx="1371600" cy="409575"/>
          <a:chOff x="3981450" y="1019175"/>
          <a:chExt cx="1428750" cy="409575"/>
        </a:xfrm>
      </xdr:grpSpPr>
      <xdr:sp macro="" textlink="">
        <xdr:nvSpPr>
          <xdr:cNvPr id="14165" name="Rectangle 23">
            <a:extLst>
              <a:ext uri="{FF2B5EF4-FFF2-40B4-BE49-F238E27FC236}">
                <a16:creationId xmlns:a16="http://schemas.microsoft.com/office/drawing/2014/main" id="{025856D7-52B8-CB5C-B79D-A9972CD175BA}"/>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166" name="Rectangle 24">
            <a:extLst>
              <a:ext uri="{FF2B5EF4-FFF2-40B4-BE49-F238E27FC236}">
                <a16:creationId xmlns:a16="http://schemas.microsoft.com/office/drawing/2014/main" id="{9DCFCE82-CF95-8C5D-7BFB-E54746E9B151}"/>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167" name="Rectangle 25">
            <a:extLst>
              <a:ext uri="{FF2B5EF4-FFF2-40B4-BE49-F238E27FC236}">
                <a16:creationId xmlns:a16="http://schemas.microsoft.com/office/drawing/2014/main" id="{258F59FA-7B59-7F7A-83AE-D0E515F43187}"/>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168" name="Rectangle 26">
            <a:extLst>
              <a:ext uri="{FF2B5EF4-FFF2-40B4-BE49-F238E27FC236}">
                <a16:creationId xmlns:a16="http://schemas.microsoft.com/office/drawing/2014/main" id="{DB912B2E-FD50-83A8-D60E-79D62C36BEF7}"/>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169" name="Rectangle 27">
            <a:extLst>
              <a:ext uri="{FF2B5EF4-FFF2-40B4-BE49-F238E27FC236}">
                <a16:creationId xmlns:a16="http://schemas.microsoft.com/office/drawing/2014/main" id="{9183FA97-E221-997B-B0FA-13EF9FDF774A}"/>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304</xdr:row>
      <xdr:rowOff>0</xdr:rowOff>
    </xdr:from>
    <xdr:to>
      <xdr:col>10</xdr:col>
      <xdr:colOff>0</xdr:colOff>
      <xdr:row>306</xdr:row>
      <xdr:rowOff>0</xdr:rowOff>
    </xdr:to>
    <xdr:grpSp>
      <xdr:nvGrpSpPr>
        <xdr:cNvPr id="14170" name="グループ化 3">
          <a:extLst>
            <a:ext uri="{FF2B5EF4-FFF2-40B4-BE49-F238E27FC236}">
              <a16:creationId xmlns:a16="http://schemas.microsoft.com/office/drawing/2014/main" id="{0B22A060-6D17-4CA6-BEC8-71E8DD0FD14E}"/>
            </a:ext>
          </a:extLst>
        </xdr:cNvPr>
        <xdr:cNvGrpSpPr>
          <a:grpSpLocks/>
        </xdr:cNvGrpSpPr>
      </xdr:nvGrpSpPr>
      <xdr:grpSpPr bwMode="auto">
        <a:xfrm>
          <a:off x="6172200" y="69275325"/>
          <a:ext cx="857250" cy="409575"/>
          <a:chOff x="6029325" y="1019175"/>
          <a:chExt cx="857250" cy="409575"/>
        </a:xfrm>
      </xdr:grpSpPr>
      <xdr:sp macro="" textlink="">
        <xdr:nvSpPr>
          <xdr:cNvPr id="14171" name="Rectangle 28">
            <a:extLst>
              <a:ext uri="{FF2B5EF4-FFF2-40B4-BE49-F238E27FC236}">
                <a16:creationId xmlns:a16="http://schemas.microsoft.com/office/drawing/2014/main" id="{A20C6F59-9DA4-31F2-189E-D0F0703D8185}"/>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172" name="Rectangle 29">
            <a:extLst>
              <a:ext uri="{FF2B5EF4-FFF2-40B4-BE49-F238E27FC236}">
                <a16:creationId xmlns:a16="http://schemas.microsoft.com/office/drawing/2014/main" id="{F41C7807-A3C6-9DF0-152E-99027DBC820A}"/>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173" name="Rectangle 29">
            <a:extLst>
              <a:ext uri="{FF2B5EF4-FFF2-40B4-BE49-F238E27FC236}">
                <a16:creationId xmlns:a16="http://schemas.microsoft.com/office/drawing/2014/main" id="{13B17613-7655-77FC-ABE1-1708135B00F7}"/>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304</xdr:row>
      <xdr:rowOff>0</xdr:rowOff>
    </xdr:from>
    <xdr:to>
      <xdr:col>8</xdr:col>
      <xdr:colOff>0</xdr:colOff>
      <xdr:row>306</xdr:row>
      <xdr:rowOff>0</xdr:rowOff>
    </xdr:to>
    <xdr:grpSp>
      <xdr:nvGrpSpPr>
        <xdr:cNvPr id="14174" name="グループ化 4">
          <a:extLst>
            <a:ext uri="{FF2B5EF4-FFF2-40B4-BE49-F238E27FC236}">
              <a16:creationId xmlns:a16="http://schemas.microsoft.com/office/drawing/2014/main" id="{53833CC3-BDC4-4C53-9207-13DCD03A07D2}"/>
            </a:ext>
          </a:extLst>
        </xdr:cNvPr>
        <xdr:cNvGrpSpPr>
          <a:grpSpLocks/>
        </xdr:cNvGrpSpPr>
      </xdr:nvGrpSpPr>
      <xdr:grpSpPr bwMode="auto">
        <a:xfrm>
          <a:off x="4114800" y="69275325"/>
          <a:ext cx="1371600" cy="409575"/>
          <a:chOff x="3981450" y="1019175"/>
          <a:chExt cx="1428750" cy="409575"/>
        </a:xfrm>
      </xdr:grpSpPr>
      <xdr:sp macro="" textlink="">
        <xdr:nvSpPr>
          <xdr:cNvPr id="14175" name="Rectangle 23">
            <a:extLst>
              <a:ext uri="{FF2B5EF4-FFF2-40B4-BE49-F238E27FC236}">
                <a16:creationId xmlns:a16="http://schemas.microsoft.com/office/drawing/2014/main" id="{1B8EC564-4D3B-19F7-06DD-D9E84243ED74}"/>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176" name="Rectangle 24">
            <a:extLst>
              <a:ext uri="{FF2B5EF4-FFF2-40B4-BE49-F238E27FC236}">
                <a16:creationId xmlns:a16="http://schemas.microsoft.com/office/drawing/2014/main" id="{2F99D8EC-C9CA-5073-4B73-9668F3B164EB}"/>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177" name="Rectangle 25">
            <a:extLst>
              <a:ext uri="{FF2B5EF4-FFF2-40B4-BE49-F238E27FC236}">
                <a16:creationId xmlns:a16="http://schemas.microsoft.com/office/drawing/2014/main" id="{4FA11C64-544C-A184-E757-EB8C027ABDB8}"/>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178" name="Rectangle 26">
            <a:extLst>
              <a:ext uri="{FF2B5EF4-FFF2-40B4-BE49-F238E27FC236}">
                <a16:creationId xmlns:a16="http://schemas.microsoft.com/office/drawing/2014/main" id="{8543FA1B-FEEE-1214-E428-5C4781EB339E}"/>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179" name="Rectangle 27">
            <a:extLst>
              <a:ext uri="{FF2B5EF4-FFF2-40B4-BE49-F238E27FC236}">
                <a16:creationId xmlns:a16="http://schemas.microsoft.com/office/drawing/2014/main" id="{166883AF-0423-7340-4334-FBCFB63DF7BD}"/>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304</xdr:row>
      <xdr:rowOff>0</xdr:rowOff>
    </xdr:from>
    <xdr:to>
      <xdr:col>10</xdr:col>
      <xdr:colOff>0</xdr:colOff>
      <xdr:row>306</xdr:row>
      <xdr:rowOff>0</xdr:rowOff>
    </xdr:to>
    <xdr:grpSp>
      <xdr:nvGrpSpPr>
        <xdr:cNvPr id="14180" name="グループ化 3">
          <a:extLst>
            <a:ext uri="{FF2B5EF4-FFF2-40B4-BE49-F238E27FC236}">
              <a16:creationId xmlns:a16="http://schemas.microsoft.com/office/drawing/2014/main" id="{9260BC25-E48D-4841-BF7C-35E55E0ED6CF}"/>
            </a:ext>
          </a:extLst>
        </xdr:cNvPr>
        <xdr:cNvGrpSpPr>
          <a:grpSpLocks/>
        </xdr:cNvGrpSpPr>
      </xdr:nvGrpSpPr>
      <xdr:grpSpPr bwMode="auto">
        <a:xfrm>
          <a:off x="6172200" y="69275325"/>
          <a:ext cx="857250" cy="409575"/>
          <a:chOff x="6029325" y="1019175"/>
          <a:chExt cx="857250" cy="409575"/>
        </a:xfrm>
      </xdr:grpSpPr>
      <xdr:sp macro="" textlink="">
        <xdr:nvSpPr>
          <xdr:cNvPr id="14181" name="Rectangle 28">
            <a:extLst>
              <a:ext uri="{FF2B5EF4-FFF2-40B4-BE49-F238E27FC236}">
                <a16:creationId xmlns:a16="http://schemas.microsoft.com/office/drawing/2014/main" id="{344A3C54-85C0-7AFF-0F87-C1F9A5939A6F}"/>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182" name="Rectangle 29">
            <a:extLst>
              <a:ext uri="{FF2B5EF4-FFF2-40B4-BE49-F238E27FC236}">
                <a16:creationId xmlns:a16="http://schemas.microsoft.com/office/drawing/2014/main" id="{F29B13DE-0D29-A425-940E-BB41CEA3F25D}"/>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183" name="Rectangle 29">
            <a:extLst>
              <a:ext uri="{FF2B5EF4-FFF2-40B4-BE49-F238E27FC236}">
                <a16:creationId xmlns:a16="http://schemas.microsoft.com/office/drawing/2014/main" id="{7495362C-070A-61CB-41AB-74A0BD4A0642}"/>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304</xdr:row>
      <xdr:rowOff>0</xdr:rowOff>
    </xdr:from>
    <xdr:to>
      <xdr:col>8</xdr:col>
      <xdr:colOff>0</xdr:colOff>
      <xdr:row>306</xdr:row>
      <xdr:rowOff>0</xdr:rowOff>
    </xdr:to>
    <xdr:grpSp>
      <xdr:nvGrpSpPr>
        <xdr:cNvPr id="14184" name="グループ化 4">
          <a:extLst>
            <a:ext uri="{FF2B5EF4-FFF2-40B4-BE49-F238E27FC236}">
              <a16:creationId xmlns:a16="http://schemas.microsoft.com/office/drawing/2014/main" id="{2DD45F73-4B29-44B2-AA86-EFA786B08870}"/>
            </a:ext>
          </a:extLst>
        </xdr:cNvPr>
        <xdr:cNvGrpSpPr>
          <a:grpSpLocks/>
        </xdr:cNvGrpSpPr>
      </xdr:nvGrpSpPr>
      <xdr:grpSpPr bwMode="auto">
        <a:xfrm>
          <a:off x="4114800" y="69275325"/>
          <a:ext cx="1371600" cy="409575"/>
          <a:chOff x="3981450" y="1019175"/>
          <a:chExt cx="1428750" cy="409575"/>
        </a:xfrm>
      </xdr:grpSpPr>
      <xdr:sp macro="" textlink="">
        <xdr:nvSpPr>
          <xdr:cNvPr id="14185" name="Rectangle 23">
            <a:extLst>
              <a:ext uri="{FF2B5EF4-FFF2-40B4-BE49-F238E27FC236}">
                <a16:creationId xmlns:a16="http://schemas.microsoft.com/office/drawing/2014/main" id="{A47295FE-8438-65B1-80EC-A8EA625A94E1}"/>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186" name="Rectangle 24">
            <a:extLst>
              <a:ext uri="{FF2B5EF4-FFF2-40B4-BE49-F238E27FC236}">
                <a16:creationId xmlns:a16="http://schemas.microsoft.com/office/drawing/2014/main" id="{4AE2A1DC-8928-459D-FAFB-CE2933D9153C}"/>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187" name="Rectangle 25">
            <a:extLst>
              <a:ext uri="{FF2B5EF4-FFF2-40B4-BE49-F238E27FC236}">
                <a16:creationId xmlns:a16="http://schemas.microsoft.com/office/drawing/2014/main" id="{B7A2A1B4-A3FB-7E96-55EA-32A5F9999581}"/>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188" name="Rectangle 26">
            <a:extLst>
              <a:ext uri="{FF2B5EF4-FFF2-40B4-BE49-F238E27FC236}">
                <a16:creationId xmlns:a16="http://schemas.microsoft.com/office/drawing/2014/main" id="{3B3F1EEE-3556-733E-D1D7-F11DD9FA17C0}"/>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189" name="Rectangle 27">
            <a:extLst>
              <a:ext uri="{FF2B5EF4-FFF2-40B4-BE49-F238E27FC236}">
                <a16:creationId xmlns:a16="http://schemas.microsoft.com/office/drawing/2014/main" id="{82C184D0-4357-53D9-CB53-79589A4DF735}"/>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304</xdr:row>
      <xdr:rowOff>0</xdr:rowOff>
    </xdr:from>
    <xdr:to>
      <xdr:col>10</xdr:col>
      <xdr:colOff>0</xdr:colOff>
      <xdr:row>306</xdr:row>
      <xdr:rowOff>0</xdr:rowOff>
    </xdr:to>
    <xdr:grpSp>
      <xdr:nvGrpSpPr>
        <xdr:cNvPr id="14190" name="グループ化 3">
          <a:extLst>
            <a:ext uri="{FF2B5EF4-FFF2-40B4-BE49-F238E27FC236}">
              <a16:creationId xmlns:a16="http://schemas.microsoft.com/office/drawing/2014/main" id="{8AD195F3-63DC-46E2-AD96-90FCB00CF24A}"/>
            </a:ext>
          </a:extLst>
        </xdr:cNvPr>
        <xdr:cNvGrpSpPr>
          <a:grpSpLocks/>
        </xdr:cNvGrpSpPr>
      </xdr:nvGrpSpPr>
      <xdr:grpSpPr bwMode="auto">
        <a:xfrm>
          <a:off x="6172200" y="69275325"/>
          <a:ext cx="857250" cy="409575"/>
          <a:chOff x="6029325" y="1019175"/>
          <a:chExt cx="857250" cy="409575"/>
        </a:xfrm>
      </xdr:grpSpPr>
      <xdr:sp macro="" textlink="">
        <xdr:nvSpPr>
          <xdr:cNvPr id="14191" name="Rectangle 28">
            <a:extLst>
              <a:ext uri="{FF2B5EF4-FFF2-40B4-BE49-F238E27FC236}">
                <a16:creationId xmlns:a16="http://schemas.microsoft.com/office/drawing/2014/main" id="{70D57768-058D-4DF9-750A-9A01E32C69BF}"/>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192" name="Rectangle 29">
            <a:extLst>
              <a:ext uri="{FF2B5EF4-FFF2-40B4-BE49-F238E27FC236}">
                <a16:creationId xmlns:a16="http://schemas.microsoft.com/office/drawing/2014/main" id="{0C833CB2-8A06-EEEF-D419-3785C5BBA817}"/>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193" name="Rectangle 29">
            <a:extLst>
              <a:ext uri="{FF2B5EF4-FFF2-40B4-BE49-F238E27FC236}">
                <a16:creationId xmlns:a16="http://schemas.microsoft.com/office/drawing/2014/main" id="{D66BA19B-457B-1330-C545-CD7E58122BE7}"/>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304</xdr:row>
      <xdr:rowOff>0</xdr:rowOff>
    </xdr:from>
    <xdr:to>
      <xdr:col>8</xdr:col>
      <xdr:colOff>0</xdr:colOff>
      <xdr:row>306</xdr:row>
      <xdr:rowOff>0</xdr:rowOff>
    </xdr:to>
    <xdr:grpSp>
      <xdr:nvGrpSpPr>
        <xdr:cNvPr id="14194" name="グループ化 4">
          <a:extLst>
            <a:ext uri="{FF2B5EF4-FFF2-40B4-BE49-F238E27FC236}">
              <a16:creationId xmlns:a16="http://schemas.microsoft.com/office/drawing/2014/main" id="{9581B872-198C-4F1B-AC12-681877DF34E5}"/>
            </a:ext>
          </a:extLst>
        </xdr:cNvPr>
        <xdr:cNvGrpSpPr>
          <a:grpSpLocks/>
        </xdr:cNvGrpSpPr>
      </xdr:nvGrpSpPr>
      <xdr:grpSpPr bwMode="auto">
        <a:xfrm>
          <a:off x="4114800" y="69275325"/>
          <a:ext cx="1371600" cy="409575"/>
          <a:chOff x="3981450" y="1019175"/>
          <a:chExt cx="1428750" cy="409575"/>
        </a:xfrm>
      </xdr:grpSpPr>
      <xdr:sp macro="" textlink="">
        <xdr:nvSpPr>
          <xdr:cNvPr id="14195" name="Rectangle 23">
            <a:extLst>
              <a:ext uri="{FF2B5EF4-FFF2-40B4-BE49-F238E27FC236}">
                <a16:creationId xmlns:a16="http://schemas.microsoft.com/office/drawing/2014/main" id="{E347B638-FC15-2C99-CFA4-D3DAF3F61ADE}"/>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196" name="Rectangle 24">
            <a:extLst>
              <a:ext uri="{FF2B5EF4-FFF2-40B4-BE49-F238E27FC236}">
                <a16:creationId xmlns:a16="http://schemas.microsoft.com/office/drawing/2014/main" id="{F795BF64-6F5D-09A7-1A33-DB766FBFF3BA}"/>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197" name="Rectangle 25">
            <a:extLst>
              <a:ext uri="{FF2B5EF4-FFF2-40B4-BE49-F238E27FC236}">
                <a16:creationId xmlns:a16="http://schemas.microsoft.com/office/drawing/2014/main" id="{65175D04-8C25-C4F9-1BA8-551805BED53E}"/>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198" name="Rectangle 26">
            <a:extLst>
              <a:ext uri="{FF2B5EF4-FFF2-40B4-BE49-F238E27FC236}">
                <a16:creationId xmlns:a16="http://schemas.microsoft.com/office/drawing/2014/main" id="{6307D5B4-E060-2781-7FEF-DFFDA4C42DED}"/>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199" name="Rectangle 27">
            <a:extLst>
              <a:ext uri="{FF2B5EF4-FFF2-40B4-BE49-F238E27FC236}">
                <a16:creationId xmlns:a16="http://schemas.microsoft.com/office/drawing/2014/main" id="{8F4EF714-2F28-2D94-DDBB-08FE95B12D8C}"/>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304</xdr:row>
      <xdr:rowOff>0</xdr:rowOff>
    </xdr:from>
    <xdr:to>
      <xdr:col>10</xdr:col>
      <xdr:colOff>0</xdr:colOff>
      <xdr:row>306</xdr:row>
      <xdr:rowOff>0</xdr:rowOff>
    </xdr:to>
    <xdr:grpSp>
      <xdr:nvGrpSpPr>
        <xdr:cNvPr id="14200" name="グループ化 3">
          <a:extLst>
            <a:ext uri="{FF2B5EF4-FFF2-40B4-BE49-F238E27FC236}">
              <a16:creationId xmlns:a16="http://schemas.microsoft.com/office/drawing/2014/main" id="{10094390-562A-4715-9E18-FBF9FC4975C7}"/>
            </a:ext>
          </a:extLst>
        </xdr:cNvPr>
        <xdr:cNvGrpSpPr>
          <a:grpSpLocks/>
        </xdr:cNvGrpSpPr>
      </xdr:nvGrpSpPr>
      <xdr:grpSpPr bwMode="auto">
        <a:xfrm>
          <a:off x="6172200" y="69275325"/>
          <a:ext cx="857250" cy="409575"/>
          <a:chOff x="6029325" y="1019175"/>
          <a:chExt cx="857250" cy="409575"/>
        </a:xfrm>
      </xdr:grpSpPr>
      <xdr:sp macro="" textlink="">
        <xdr:nvSpPr>
          <xdr:cNvPr id="14201" name="Rectangle 28">
            <a:extLst>
              <a:ext uri="{FF2B5EF4-FFF2-40B4-BE49-F238E27FC236}">
                <a16:creationId xmlns:a16="http://schemas.microsoft.com/office/drawing/2014/main" id="{A6B7A649-AD38-3F1D-CEBF-D2924D2C695A}"/>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202" name="Rectangle 29">
            <a:extLst>
              <a:ext uri="{FF2B5EF4-FFF2-40B4-BE49-F238E27FC236}">
                <a16:creationId xmlns:a16="http://schemas.microsoft.com/office/drawing/2014/main" id="{1A8B28D4-1D26-7B70-F464-04CC75D9E2EF}"/>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203" name="Rectangle 29">
            <a:extLst>
              <a:ext uri="{FF2B5EF4-FFF2-40B4-BE49-F238E27FC236}">
                <a16:creationId xmlns:a16="http://schemas.microsoft.com/office/drawing/2014/main" id="{9576D9CE-1026-6F37-6282-8B2739D5CBD2}"/>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304</xdr:row>
      <xdr:rowOff>0</xdr:rowOff>
    </xdr:from>
    <xdr:to>
      <xdr:col>8</xdr:col>
      <xdr:colOff>0</xdr:colOff>
      <xdr:row>306</xdr:row>
      <xdr:rowOff>0</xdr:rowOff>
    </xdr:to>
    <xdr:grpSp>
      <xdr:nvGrpSpPr>
        <xdr:cNvPr id="14204" name="グループ化 4">
          <a:extLst>
            <a:ext uri="{FF2B5EF4-FFF2-40B4-BE49-F238E27FC236}">
              <a16:creationId xmlns:a16="http://schemas.microsoft.com/office/drawing/2014/main" id="{4E4F33F8-2090-4CB1-95F4-678DF9E6B9FD}"/>
            </a:ext>
          </a:extLst>
        </xdr:cNvPr>
        <xdr:cNvGrpSpPr>
          <a:grpSpLocks/>
        </xdr:cNvGrpSpPr>
      </xdr:nvGrpSpPr>
      <xdr:grpSpPr bwMode="auto">
        <a:xfrm>
          <a:off x="4114800" y="69275325"/>
          <a:ext cx="1371600" cy="409575"/>
          <a:chOff x="3981450" y="1019175"/>
          <a:chExt cx="1428750" cy="409575"/>
        </a:xfrm>
      </xdr:grpSpPr>
      <xdr:sp macro="" textlink="">
        <xdr:nvSpPr>
          <xdr:cNvPr id="14205" name="Rectangle 23">
            <a:extLst>
              <a:ext uri="{FF2B5EF4-FFF2-40B4-BE49-F238E27FC236}">
                <a16:creationId xmlns:a16="http://schemas.microsoft.com/office/drawing/2014/main" id="{40AE9391-D153-2E2A-47E9-56AAFD8543B8}"/>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206" name="Rectangle 24">
            <a:extLst>
              <a:ext uri="{FF2B5EF4-FFF2-40B4-BE49-F238E27FC236}">
                <a16:creationId xmlns:a16="http://schemas.microsoft.com/office/drawing/2014/main" id="{954A0100-87F1-9119-7E0B-5F8B19DAC500}"/>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207" name="Rectangle 25">
            <a:extLst>
              <a:ext uri="{FF2B5EF4-FFF2-40B4-BE49-F238E27FC236}">
                <a16:creationId xmlns:a16="http://schemas.microsoft.com/office/drawing/2014/main" id="{BEDCD6A7-C382-2C40-3649-EBACCCA4D2AA}"/>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208" name="Rectangle 26">
            <a:extLst>
              <a:ext uri="{FF2B5EF4-FFF2-40B4-BE49-F238E27FC236}">
                <a16:creationId xmlns:a16="http://schemas.microsoft.com/office/drawing/2014/main" id="{BD325D98-6C51-FF1C-5715-FDFDD2D861AB}"/>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209" name="Rectangle 27">
            <a:extLst>
              <a:ext uri="{FF2B5EF4-FFF2-40B4-BE49-F238E27FC236}">
                <a16:creationId xmlns:a16="http://schemas.microsoft.com/office/drawing/2014/main" id="{CB5E2064-3D15-67E8-B6F6-7962AFA3217E}"/>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304</xdr:row>
      <xdr:rowOff>0</xdr:rowOff>
    </xdr:from>
    <xdr:to>
      <xdr:col>10</xdr:col>
      <xdr:colOff>0</xdr:colOff>
      <xdr:row>306</xdr:row>
      <xdr:rowOff>0</xdr:rowOff>
    </xdr:to>
    <xdr:grpSp>
      <xdr:nvGrpSpPr>
        <xdr:cNvPr id="14210" name="グループ化 3">
          <a:extLst>
            <a:ext uri="{FF2B5EF4-FFF2-40B4-BE49-F238E27FC236}">
              <a16:creationId xmlns:a16="http://schemas.microsoft.com/office/drawing/2014/main" id="{C8680E90-3B13-4D9D-B379-B6AF079B24DD}"/>
            </a:ext>
          </a:extLst>
        </xdr:cNvPr>
        <xdr:cNvGrpSpPr>
          <a:grpSpLocks/>
        </xdr:cNvGrpSpPr>
      </xdr:nvGrpSpPr>
      <xdr:grpSpPr bwMode="auto">
        <a:xfrm>
          <a:off x="6172200" y="69275325"/>
          <a:ext cx="857250" cy="409575"/>
          <a:chOff x="6029325" y="1019175"/>
          <a:chExt cx="857250" cy="409575"/>
        </a:xfrm>
      </xdr:grpSpPr>
      <xdr:sp macro="" textlink="">
        <xdr:nvSpPr>
          <xdr:cNvPr id="14211" name="Rectangle 28">
            <a:extLst>
              <a:ext uri="{FF2B5EF4-FFF2-40B4-BE49-F238E27FC236}">
                <a16:creationId xmlns:a16="http://schemas.microsoft.com/office/drawing/2014/main" id="{DAAC85C9-07F7-0B4B-A48F-075A0C97FFBF}"/>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212" name="Rectangle 29">
            <a:extLst>
              <a:ext uri="{FF2B5EF4-FFF2-40B4-BE49-F238E27FC236}">
                <a16:creationId xmlns:a16="http://schemas.microsoft.com/office/drawing/2014/main" id="{B763B7AD-930A-7C40-B92C-C85A5DA44BB4}"/>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213" name="Rectangle 29">
            <a:extLst>
              <a:ext uri="{FF2B5EF4-FFF2-40B4-BE49-F238E27FC236}">
                <a16:creationId xmlns:a16="http://schemas.microsoft.com/office/drawing/2014/main" id="{F42531A4-2282-6262-D31F-88DCFCB6A6EF}"/>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304</xdr:row>
      <xdr:rowOff>0</xdr:rowOff>
    </xdr:from>
    <xdr:to>
      <xdr:col>8</xdr:col>
      <xdr:colOff>0</xdr:colOff>
      <xdr:row>306</xdr:row>
      <xdr:rowOff>0</xdr:rowOff>
    </xdr:to>
    <xdr:grpSp>
      <xdr:nvGrpSpPr>
        <xdr:cNvPr id="14214" name="グループ化 4">
          <a:extLst>
            <a:ext uri="{FF2B5EF4-FFF2-40B4-BE49-F238E27FC236}">
              <a16:creationId xmlns:a16="http://schemas.microsoft.com/office/drawing/2014/main" id="{FE5D5005-AA5D-4C06-8C89-4DA3D77F0F71}"/>
            </a:ext>
          </a:extLst>
        </xdr:cNvPr>
        <xdr:cNvGrpSpPr>
          <a:grpSpLocks/>
        </xdr:cNvGrpSpPr>
      </xdr:nvGrpSpPr>
      <xdr:grpSpPr bwMode="auto">
        <a:xfrm>
          <a:off x="4114800" y="69275325"/>
          <a:ext cx="1371600" cy="409575"/>
          <a:chOff x="3981450" y="1019175"/>
          <a:chExt cx="1428750" cy="409575"/>
        </a:xfrm>
      </xdr:grpSpPr>
      <xdr:sp macro="" textlink="">
        <xdr:nvSpPr>
          <xdr:cNvPr id="14215" name="Rectangle 23">
            <a:extLst>
              <a:ext uri="{FF2B5EF4-FFF2-40B4-BE49-F238E27FC236}">
                <a16:creationId xmlns:a16="http://schemas.microsoft.com/office/drawing/2014/main" id="{69C10A83-636F-9EF6-C404-99DC2150A7B2}"/>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216" name="Rectangle 24">
            <a:extLst>
              <a:ext uri="{FF2B5EF4-FFF2-40B4-BE49-F238E27FC236}">
                <a16:creationId xmlns:a16="http://schemas.microsoft.com/office/drawing/2014/main" id="{FE2517D4-5580-3A61-8773-5ED5D678A5DF}"/>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217" name="Rectangle 25">
            <a:extLst>
              <a:ext uri="{FF2B5EF4-FFF2-40B4-BE49-F238E27FC236}">
                <a16:creationId xmlns:a16="http://schemas.microsoft.com/office/drawing/2014/main" id="{9315A0B3-1C93-5837-0DA6-CC9578FB16B7}"/>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218" name="Rectangle 26">
            <a:extLst>
              <a:ext uri="{FF2B5EF4-FFF2-40B4-BE49-F238E27FC236}">
                <a16:creationId xmlns:a16="http://schemas.microsoft.com/office/drawing/2014/main" id="{E4D20F9C-57A4-575D-7FF7-8F3145B36CBA}"/>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219" name="Rectangle 27">
            <a:extLst>
              <a:ext uri="{FF2B5EF4-FFF2-40B4-BE49-F238E27FC236}">
                <a16:creationId xmlns:a16="http://schemas.microsoft.com/office/drawing/2014/main" id="{F7E778DD-8E4C-9D88-FB42-A61EC056E45E}"/>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304</xdr:row>
      <xdr:rowOff>0</xdr:rowOff>
    </xdr:from>
    <xdr:to>
      <xdr:col>10</xdr:col>
      <xdr:colOff>0</xdr:colOff>
      <xdr:row>306</xdr:row>
      <xdr:rowOff>0</xdr:rowOff>
    </xdr:to>
    <xdr:grpSp>
      <xdr:nvGrpSpPr>
        <xdr:cNvPr id="14220" name="グループ化 3">
          <a:extLst>
            <a:ext uri="{FF2B5EF4-FFF2-40B4-BE49-F238E27FC236}">
              <a16:creationId xmlns:a16="http://schemas.microsoft.com/office/drawing/2014/main" id="{19BE6EFA-1783-442D-BAC5-B0FBB3666DB4}"/>
            </a:ext>
          </a:extLst>
        </xdr:cNvPr>
        <xdr:cNvGrpSpPr>
          <a:grpSpLocks/>
        </xdr:cNvGrpSpPr>
      </xdr:nvGrpSpPr>
      <xdr:grpSpPr bwMode="auto">
        <a:xfrm>
          <a:off x="6172200" y="69275325"/>
          <a:ext cx="857250" cy="409575"/>
          <a:chOff x="6029325" y="1019175"/>
          <a:chExt cx="857250" cy="409575"/>
        </a:xfrm>
      </xdr:grpSpPr>
      <xdr:sp macro="" textlink="">
        <xdr:nvSpPr>
          <xdr:cNvPr id="14221" name="Rectangle 28">
            <a:extLst>
              <a:ext uri="{FF2B5EF4-FFF2-40B4-BE49-F238E27FC236}">
                <a16:creationId xmlns:a16="http://schemas.microsoft.com/office/drawing/2014/main" id="{CC67344A-0E14-6889-3830-CD255DF7AFAD}"/>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222" name="Rectangle 29">
            <a:extLst>
              <a:ext uri="{FF2B5EF4-FFF2-40B4-BE49-F238E27FC236}">
                <a16:creationId xmlns:a16="http://schemas.microsoft.com/office/drawing/2014/main" id="{7425AEE8-3B09-5407-CA48-CBAA2F5F45F5}"/>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223" name="Rectangle 29">
            <a:extLst>
              <a:ext uri="{FF2B5EF4-FFF2-40B4-BE49-F238E27FC236}">
                <a16:creationId xmlns:a16="http://schemas.microsoft.com/office/drawing/2014/main" id="{FB51BCD3-1B21-6268-E0DE-14354F912C20}"/>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304</xdr:row>
      <xdr:rowOff>0</xdr:rowOff>
    </xdr:from>
    <xdr:to>
      <xdr:col>8</xdr:col>
      <xdr:colOff>0</xdr:colOff>
      <xdr:row>306</xdr:row>
      <xdr:rowOff>0</xdr:rowOff>
    </xdr:to>
    <xdr:grpSp>
      <xdr:nvGrpSpPr>
        <xdr:cNvPr id="14224" name="グループ化 4">
          <a:extLst>
            <a:ext uri="{FF2B5EF4-FFF2-40B4-BE49-F238E27FC236}">
              <a16:creationId xmlns:a16="http://schemas.microsoft.com/office/drawing/2014/main" id="{D2672B3C-E435-40B7-9D3B-1F2FDAE8085A}"/>
            </a:ext>
          </a:extLst>
        </xdr:cNvPr>
        <xdr:cNvGrpSpPr>
          <a:grpSpLocks/>
        </xdr:cNvGrpSpPr>
      </xdr:nvGrpSpPr>
      <xdr:grpSpPr bwMode="auto">
        <a:xfrm>
          <a:off x="4114800" y="69275325"/>
          <a:ext cx="1371600" cy="409575"/>
          <a:chOff x="3981450" y="1019175"/>
          <a:chExt cx="1428750" cy="409575"/>
        </a:xfrm>
      </xdr:grpSpPr>
      <xdr:sp macro="" textlink="">
        <xdr:nvSpPr>
          <xdr:cNvPr id="14225" name="Rectangle 23">
            <a:extLst>
              <a:ext uri="{FF2B5EF4-FFF2-40B4-BE49-F238E27FC236}">
                <a16:creationId xmlns:a16="http://schemas.microsoft.com/office/drawing/2014/main" id="{E1F39420-B011-8C54-ECFF-5BAB27C43763}"/>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226" name="Rectangle 24">
            <a:extLst>
              <a:ext uri="{FF2B5EF4-FFF2-40B4-BE49-F238E27FC236}">
                <a16:creationId xmlns:a16="http://schemas.microsoft.com/office/drawing/2014/main" id="{11A6A95B-EBE8-F207-6398-292ED71D67CA}"/>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227" name="Rectangle 25">
            <a:extLst>
              <a:ext uri="{FF2B5EF4-FFF2-40B4-BE49-F238E27FC236}">
                <a16:creationId xmlns:a16="http://schemas.microsoft.com/office/drawing/2014/main" id="{BF454823-934F-29BC-1BA8-D0AB95577438}"/>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228" name="Rectangle 26">
            <a:extLst>
              <a:ext uri="{FF2B5EF4-FFF2-40B4-BE49-F238E27FC236}">
                <a16:creationId xmlns:a16="http://schemas.microsoft.com/office/drawing/2014/main" id="{00F42528-0462-3771-F391-5ABD42572F26}"/>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229" name="Rectangle 27">
            <a:extLst>
              <a:ext uri="{FF2B5EF4-FFF2-40B4-BE49-F238E27FC236}">
                <a16:creationId xmlns:a16="http://schemas.microsoft.com/office/drawing/2014/main" id="{51CA0DF0-DD4D-5936-D8CE-8DDFB8C36D98}"/>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304</xdr:row>
      <xdr:rowOff>0</xdr:rowOff>
    </xdr:from>
    <xdr:to>
      <xdr:col>10</xdr:col>
      <xdr:colOff>0</xdr:colOff>
      <xdr:row>306</xdr:row>
      <xdr:rowOff>0</xdr:rowOff>
    </xdr:to>
    <xdr:grpSp>
      <xdr:nvGrpSpPr>
        <xdr:cNvPr id="14230" name="グループ化 3">
          <a:extLst>
            <a:ext uri="{FF2B5EF4-FFF2-40B4-BE49-F238E27FC236}">
              <a16:creationId xmlns:a16="http://schemas.microsoft.com/office/drawing/2014/main" id="{B5A41C0A-C911-448F-9A73-0BDD3185D5DF}"/>
            </a:ext>
          </a:extLst>
        </xdr:cNvPr>
        <xdr:cNvGrpSpPr>
          <a:grpSpLocks/>
        </xdr:cNvGrpSpPr>
      </xdr:nvGrpSpPr>
      <xdr:grpSpPr bwMode="auto">
        <a:xfrm>
          <a:off x="6172200" y="69275325"/>
          <a:ext cx="857250" cy="409575"/>
          <a:chOff x="6029325" y="1019175"/>
          <a:chExt cx="857250" cy="409575"/>
        </a:xfrm>
      </xdr:grpSpPr>
      <xdr:sp macro="" textlink="">
        <xdr:nvSpPr>
          <xdr:cNvPr id="14231" name="Rectangle 28">
            <a:extLst>
              <a:ext uri="{FF2B5EF4-FFF2-40B4-BE49-F238E27FC236}">
                <a16:creationId xmlns:a16="http://schemas.microsoft.com/office/drawing/2014/main" id="{8B75C5D7-9885-12D9-C8B1-726B93DF9A55}"/>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232" name="Rectangle 29">
            <a:extLst>
              <a:ext uri="{FF2B5EF4-FFF2-40B4-BE49-F238E27FC236}">
                <a16:creationId xmlns:a16="http://schemas.microsoft.com/office/drawing/2014/main" id="{B310D9FF-B68F-FA6F-F61C-A0A4A6334A34}"/>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233" name="Rectangle 29">
            <a:extLst>
              <a:ext uri="{FF2B5EF4-FFF2-40B4-BE49-F238E27FC236}">
                <a16:creationId xmlns:a16="http://schemas.microsoft.com/office/drawing/2014/main" id="{AF366322-7BA1-0A9D-02F3-585B3DE849C0}"/>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304</xdr:row>
      <xdr:rowOff>0</xdr:rowOff>
    </xdr:from>
    <xdr:to>
      <xdr:col>8</xdr:col>
      <xdr:colOff>0</xdr:colOff>
      <xdr:row>306</xdr:row>
      <xdr:rowOff>0</xdr:rowOff>
    </xdr:to>
    <xdr:grpSp>
      <xdr:nvGrpSpPr>
        <xdr:cNvPr id="14234" name="グループ化 4">
          <a:extLst>
            <a:ext uri="{FF2B5EF4-FFF2-40B4-BE49-F238E27FC236}">
              <a16:creationId xmlns:a16="http://schemas.microsoft.com/office/drawing/2014/main" id="{111BEDA8-ACE7-4F33-9B90-C22AD0C10A5F}"/>
            </a:ext>
          </a:extLst>
        </xdr:cNvPr>
        <xdr:cNvGrpSpPr>
          <a:grpSpLocks/>
        </xdr:cNvGrpSpPr>
      </xdr:nvGrpSpPr>
      <xdr:grpSpPr bwMode="auto">
        <a:xfrm>
          <a:off x="4114800" y="69275325"/>
          <a:ext cx="1371600" cy="409575"/>
          <a:chOff x="3981450" y="1019175"/>
          <a:chExt cx="1428750" cy="409575"/>
        </a:xfrm>
      </xdr:grpSpPr>
      <xdr:sp macro="" textlink="">
        <xdr:nvSpPr>
          <xdr:cNvPr id="14235" name="Rectangle 23">
            <a:extLst>
              <a:ext uri="{FF2B5EF4-FFF2-40B4-BE49-F238E27FC236}">
                <a16:creationId xmlns:a16="http://schemas.microsoft.com/office/drawing/2014/main" id="{8A42DB4D-FBFA-0027-8C24-FB4D6A2AE8C5}"/>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236" name="Rectangle 24">
            <a:extLst>
              <a:ext uri="{FF2B5EF4-FFF2-40B4-BE49-F238E27FC236}">
                <a16:creationId xmlns:a16="http://schemas.microsoft.com/office/drawing/2014/main" id="{0465C44C-F831-75A8-64A1-84D48BEDF8EE}"/>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237" name="Rectangle 25">
            <a:extLst>
              <a:ext uri="{FF2B5EF4-FFF2-40B4-BE49-F238E27FC236}">
                <a16:creationId xmlns:a16="http://schemas.microsoft.com/office/drawing/2014/main" id="{27CFCE33-20DF-9CD9-B9AD-FCA58C8E7561}"/>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238" name="Rectangle 26">
            <a:extLst>
              <a:ext uri="{FF2B5EF4-FFF2-40B4-BE49-F238E27FC236}">
                <a16:creationId xmlns:a16="http://schemas.microsoft.com/office/drawing/2014/main" id="{BF612A4F-C56C-98AE-592D-4E986883FFDE}"/>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239" name="Rectangle 27">
            <a:extLst>
              <a:ext uri="{FF2B5EF4-FFF2-40B4-BE49-F238E27FC236}">
                <a16:creationId xmlns:a16="http://schemas.microsoft.com/office/drawing/2014/main" id="{1D29745E-7586-AC74-6AA2-1E197388C7E6}"/>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304</xdr:row>
      <xdr:rowOff>0</xdr:rowOff>
    </xdr:from>
    <xdr:to>
      <xdr:col>10</xdr:col>
      <xdr:colOff>0</xdr:colOff>
      <xdr:row>306</xdr:row>
      <xdr:rowOff>0</xdr:rowOff>
    </xdr:to>
    <xdr:grpSp>
      <xdr:nvGrpSpPr>
        <xdr:cNvPr id="14240" name="グループ化 3">
          <a:extLst>
            <a:ext uri="{FF2B5EF4-FFF2-40B4-BE49-F238E27FC236}">
              <a16:creationId xmlns:a16="http://schemas.microsoft.com/office/drawing/2014/main" id="{29DDF7BD-B4FE-4328-B746-25651F3BF12B}"/>
            </a:ext>
          </a:extLst>
        </xdr:cNvPr>
        <xdr:cNvGrpSpPr>
          <a:grpSpLocks/>
        </xdr:cNvGrpSpPr>
      </xdr:nvGrpSpPr>
      <xdr:grpSpPr bwMode="auto">
        <a:xfrm>
          <a:off x="6172200" y="69275325"/>
          <a:ext cx="857250" cy="409575"/>
          <a:chOff x="6029325" y="1019175"/>
          <a:chExt cx="857250" cy="409575"/>
        </a:xfrm>
      </xdr:grpSpPr>
      <xdr:sp macro="" textlink="">
        <xdr:nvSpPr>
          <xdr:cNvPr id="14241" name="Rectangle 28">
            <a:extLst>
              <a:ext uri="{FF2B5EF4-FFF2-40B4-BE49-F238E27FC236}">
                <a16:creationId xmlns:a16="http://schemas.microsoft.com/office/drawing/2014/main" id="{4F3CD27D-AD61-9090-C159-5028AA71BEF6}"/>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242" name="Rectangle 29">
            <a:extLst>
              <a:ext uri="{FF2B5EF4-FFF2-40B4-BE49-F238E27FC236}">
                <a16:creationId xmlns:a16="http://schemas.microsoft.com/office/drawing/2014/main" id="{48493515-7826-09B2-61A2-4F5D70BC00AC}"/>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243" name="Rectangle 29">
            <a:extLst>
              <a:ext uri="{FF2B5EF4-FFF2-40B4-BE49-F238E27FC236}">
                <a16:creationId xmlns:a16="http://schemas.microsoft.com/office/drawing/2014/main" id="{CD4B628A-A7CF-DD9E-F20A-B348F6EFBDB2}"/>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304</xdr:row>
      <xdr:rowOff>0</xdr:rowOff>
    </xdr:from>
    <xdr:to>
      <xdr:col>8</xdr:col>
      <xdr:colOff>0</xdr:colOff>
      <xdr:row>306</xdr:row>
      <xdr:rowOff>0</xdr:rowOff>
    </xdr:to>
    <xdr:grpSp>
      <xdr:nvGrpSpPr>
        <xdr:cNvPr id="14244" name="グループ化 4">
          <a:extLst>
            <a:ext uri="{FF2B5EF4-FFF2-40B4-BE49-F238E27FC236}">
              <a16:creationId xmlns:a16="http://schemas.microsoft.com/office/drawing/2014/main" id="{EBCAD706-7B02-43E6-88EE-499A0522F54F}"/>
            </a:ext>
          </a:extLst>
        </xdr:cNvPr>
        <xdr:cNvGrpSpPr>
          <a:grpSpLocks/>
        </xdr:cNvGrpSpPr>
      </xdr:nvGrpSpPr>
      <xdr:grpSpPr bwMode="auto">
        <a:xfrm>
          <a:off x="4114800" y="69275325"/>
          <a:ext cx="1371600" cy="409575"/>
          <a:chOff x="3981450" y="1019175"/>
          <a:chExt cx="1428750" cy="409575"/>
        </a:xfrm>
      </xdr:grpSpPr>
      <xdr:sp macro="" textlink="">
        <xdr:nvSpPr>
          <xdr:cNvPr id="14245" name="Rectangle 23">
            <a:extLst>
              <a:ext uri="{FF2B5EF4-FFF2-40B4-BE49-F238E27FC236}">
                <a16:creationId xmlns:a16="http://schemas.microsoft.com/office/drawing/2014/main" id="{5C70C15C-2CA4-3F28-755D-CDAFF03CE8D8}"/>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246" name="Rectangle 24">
            <a:extLst>
              <a:ext uri="{FF2B5EF4-FFF2-40B4-BE49-F238E27FC236}">
                <a16:creationId xmlns:a16="http://schemas.microsoft.com/office/drawing/2014/main" id="{438E6BE4-98B3-4FDC-63CD-8A5F160A7264}"/>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247" name="Rectangle 25">
            <a:extLst>
              <a:ext uri="{FF2B5EF4-FFF2-40B4-BE49-F238E27FC236}">
                <a16:creationId xmlns:a16="http://schemas.microsoft.com/office/drawing/2014/main" id="{4F7560B8-0010-F23A-E6D9-FBE0F7817E77}"/>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248" name="Rectangle 26">
            <a:extLst>
              <a:ext uri="{FF2B5EF4-FFF2-40B4-BE49-F238E27FC236}">
                <a16:creationId xmlns:a16="http://schemas.microsoft.com/office/drawing/2014/main" id="{44BEDCC2-705A-7B41-B31B-9154A4ADEF7C}"/>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249" name="Rectangle 27">
            <a:extLst>
              <a:ext uri="{FF2B5EF4-FFF2-40B4-BE49-F238E27FC236}">
                <a16:creationId xmlns:a16="http://schemas.microsoft.com/office/drawing/2014/main" id="{12F31E23-DBE7-3DF7-1135-C9836C0AF8C8}"/>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304</xdr:row>
      <xdr:rowOff>0</xdr:rowOff>
    </xdr:from>
    <xdr:to>
      <xdr:col>10</xdr:col>
      <xdr:colOff>0</xdr:colOff>
      <xdr:row>306</xdr:row>
      <xdr:rowOff>0</xdr:rowOff>
    </xdr:to>
    <xdr:grpSp>
      <xdr:nvGrpSpPr>
        <xdr:cNvPr id="14250" name="グループ化 3">
          <a:extLst>
            <a:ext uri="{FF2B5EF4-FFF2-40B4-BE49-F238E27FC236}">
              <a16:creationId xmlns:a16="http://schemas.microsoft.com/office/drawing/2014/main" id="{7D823300-1B8E-4861-B05A-C582C2987AD5}"/>
            </a:ext>
          </a:extLst>
        </xdr:cNvPr>
        <xdr:cNvGrpSpPr>
          <a:grpSpLocks/>
        </xdr:cNvGrpSpPr>
      </xdr:nvGrpSpPr>
      <xdr:grpSpPr bwMode="auto">
        <a:xfrm>
          <a:off x="6172200" y="69275325"/>
          <a:ext cx="857250" cy="409575"/>
          <a:chOff x="6029325" y="1019175"/>
          <a:chExt cx="857250" cy="409575"/>
        </a:xfrm>
      </xdr:grpSpPr>
      <xdr:sp macro="" textlink="">
        <xdr:nvSpPr>
          <xdr:cNvPr id="14251" name="Rectangle 28">
            <a:extLst>
              <a:ext uri="{FF2B5EF4-FFF2-40B4-BE49-F238E27FC236}">
                <a16:creationId xmlns:a16="http://schemas.microsoft.com/office/drawing/2014/main" id="{B7529123-8F0B-CBAE-32CB-1D6AEE7A9D3A}"/>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252" name="Rectangle 29">
            <a:extLst>
              <a:ext uri="{FF2B5EF4-FFF2-40B4-BE49-F238E27FC236}">
                <a16:creationId xmlns:a16="http://schemas.microsoft.com/office/drawing/2014/main" id="{996FE468-9799-8CD1-08DC-3C1A76256BB3}"/>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253" name="Rectangle 29">
            <a:extLst>
              <a:ext uri="{FF2B5EF4-FFF2-40B4-BE49-F238E27FC236}">
                <a16:creationId xmlns:a16="http://schemas.microsoft.com/office/drawing/2014/main" id="{C5EB3B18-C293-D267-AEC4-F8C1B50CE6A1}"/>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304</xdr:row>
      <xdr:rowOff>0</xdr:rowOff>
    </xdr:from>
    <xdr:to>
      <xdr:col>8</xdr:col>
      <xdr:colOff>0</xdr:colOff>
      <xdr:row>306</xdr:row>
      <xdr:rowOff>0</xdr:rowOff>
    </xdr:to>
    <xdr:grpSp>
      <xdr:nvGrpSpPr>
        <xdr:cNvPr id="14254" name="グループ化 4">
          <a:extLst>
            <a:ext uri="{FF2B5EF4-FFF2-40B4-BE49-F238E27FC236}">
              <a16:creationId xmlns:a16="http://schemas.microsoft.com/office/drawing/2014/main" id="{D26700B2-65B1-427B-973E-74E9B6DED32C}"/>
            </a:ext>
          </a:extLst>
        </xdr:cNvPr>
        <xdr:cNvGrpSpPr>
          <a:grpSpLocks/>
        </xdr:cNvGrpSpPr>
      </xdr:nvGrpSpPr>
      <xdr:grpSpPr bwMode="auto">
        <a:xfrm>
          <a:off x="4114800" y="69275325"/>
          <a:ext cx="1371600" cy="409575"/>
          <a:chOff x="3981450" y="1019175"/>
          <a:chExt cx="1428750" cy="409575"/>
        </a:xfrm>
      </xdr:grpSpPr>
      <xdr:sp macro="" textlink="">
        <xdr:nvSpPr>
          <xdr:cNvPr id="14255" name="Rectangle 23">
            <a:extLst>
              <a:ext uri="{FF2B5EF4-FFF2-40B4-BE49-F238E27FC236}">
                <a16:creationId xmlns:a16="http://schemas.microsoft.com/office/drawing/2014/main" id="{EA8D5611-95C7-85E9-DF16-C73886A82C1A}"/>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256" name="Rectangle 24">
            <a:extLst>
              <a:ext uri="{FF2B5EF4-FFF2-40B4-BE49-F238E27FC236}">
                <a16:creationId xmlns:a16="http://schemas.microsoft.com/office/drawing/2014/main" id="{7F72140B-0371-1BAF-B5BD-1499DA7A52D0}"/>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257" name="Rectangle 25">
            <a:extLst>
              <a:ext uri="{FF2B5EF4-FFF2-40B4-BE49-F238E27FC236}">
                <a16:creationId xmlns:a16="http://schemas.microsoft.com/office/drawing/2014/main" id="{35C5FCD6-3140-829A-7630-E4D726FC6AA5}"/>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258" name="Rectangle 26">
            <a:extLst>
              <a:ext uri="{FF2B5EF4-FFF2-40B4-BE49-F238E27FC236}">
                <a16:creationId xmlns:a16="http://schemas.microsoft.com/office/drawing/2014/main" id="{623F885B-2B36-6472-EDFC-74B7CAEAB730}"/>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259" name="Rectangle 27">
            <a:extLst>
              <a:ext uri="{FF2B5EF4-FFF2-40B4-BE49-F238E27FC236}">
                <a16:creationId xmlns:a16="http://schemas.microsoft.com/office/drawing/2014/main" id="{AE2175BC-C699-BEAF-44A3-164C3AAC509A}"/>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304</xdr:row>
      <xdr:rowOff>0</xdr:rowOff>
    </xdr:from>
    <xdr:to>
      <xdr:col>10</xdr:col>
      <xdr:colOff>0</xdr:colOff>
      <xdr:row>306</xdr:row>
      <xdr:rowOff>0</xdr:rowOff>
    </xdr:to>
    <xdr:grpSp>
      <xdr:nvGrpSpPr>
        <xdr:cNvPr id="14260" name="グループ化 3">
          <a:extLst>
            <a:ext uri="{FF2B5EF4-FFF2-40B4-BE49-F238E27FC236}">
              <a16:creationId xmlns:a16="http://schemas.microsoft.com/office/drawing/2014/main" id="{E803A6FE-2C5C-4B86-9961-1F9018B17417}"/>
            </a:ext>
          </a:extLst>
        </xdr:cNvPr>
        <xdr:cNvGrpSpPr>
          <a:grpSpLocks/>
        </xdr:cNvGrpSpPr>
      </xdr:nvGrpSpPr>
      <xdr:grpSpPr bwMode="auto">
        <a:xfrm>
          <a:off x="6172200" y="69275325"/>
          <a:ext cx="857250" cy="409575"/>
          <a:chOff x="6029325" y="1019175"/>
          <a:chExt cx="857250" cy="409575"/>
        </a:xfrm>
      </xdr:grpSpPr>
      <xdr:sp macro="" textlink="">
        <xdr:nvSpPr>
          <xdr:cNvPr id="14261" name="Rectangle 28">
            <a:extLst>
              <a:ext uri="{FF2B5EF4-FFF2-40B4-BE49-F238E27FC236}">
                <a16:creationId xmlns:a16="http://schemas.microsoft.com/office/drawing/2014/main" id="{998383E3-4890-746C-D12A-CCCE15312190}"/>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262" name="Rectangle 29">
            <a:extLst>
              <a:ext uri="{FF2B5EF4-FFF2-40B4-BE49-F238E27FC236}">
                <a16:creationId xmlns:a16="http://schemas.microsoft.com/office/drawing/2014/main" id="{B1552526-BF75-FC4C-E94A-BA4CC27E6F85}"/>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263" name="Rectangle 29">
            <a:extLst>
              <a:ext uri="{FF2B5EF4-FFF2-40B4-BE49-F238E27FC236}">
                <a16:creationId xmlns:a16="http://schemas.microsoft.com/office/drawing/2014/main" id="{FEF1FBB6-D42A-CF38-F682-9898582192A0}"/>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304</xdr:row>
      <xdr:rowOff>0</xdr:rowOff>
    </xdr:from>
    <xdr:to>
      <xdr:col>8</xdr:col>
      <xdr:colOff>0</xdr:colOff>
      <xdr:row>306</xdr:row>
      <xdr:rowOff>0</xdr:rowOff>
    </xdr:to>
    <xdr:grpSp>
      <xdr:nvGrpSpPr>
        <xdr:cNvPr id="14264" name="グループ化 4">
          <a:extLst>
            <a:ext uri="{FF2B5EF4-FFF2-40B4-BE49-F238E27FC236}">
              <a16:creationId xmlns:a16="http://schemas.microsoft.com/office/drawing/2014/main" id="{C8838921-6906-486B-9D5D-7CE438C04EE9}"/>
            </a:ext>
          </a:extLst>
        </xdr:cNvPr>
        <xdr:cNvGrpSpPr>
          <a:grpSpLocks/>
        </xdr:cNvGrpSpPr>
      </xdr:nvGrpSpPr>
      <xdr:grpSpPr bwMode="auto">
        <a:xfrm>
          <a:off x="4114800" y="69275325"/>
          <a:ext cx="1371600" cy="409575"/>
          <a:chOff x="3981450" y="1019175"/>
          <a:chExt cx="1428750" cy="409575"/>
        </a:xfrm>
      </xdr:grpSpPr>
      <xdr:sp macro="" textlink="">
        <xdr:nvSpPr>
          <xdr:cNvPr id="14265" name="Rectangle 23">
            <a:extLst>
              <a:ext uri="{FF2B5EF4-FFF2-40B4-BE49-F238E27FC236}">
                <a16:creationId xmlns:a16="http://schemas.microsoft.com/office/drawing/2014/main" id="{393A8A95-6AE9-243C-50E5-4B81CA00CBB0}"/>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266" name="Rectangle 24">
            <a:extLst>
              <a:ext uri="{FF2B5EF4-FFF2-40B4-BE49-F238E27FC236}">
                <a16:creationId xmlns:a16="http://schemas.microsoft.com/office/drawing/2014/main" id="{989BE237-94DD-01BB-FA8F-01724D272E8A}"/>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267" name="Rectangle 25">
            <a:extLst>
              <a:ext uri="{FF2B5EF4-FFF2-40B4-BE49-F238E27FC236}">
                <a16:creationId xmlns:a16="http://schemas.microsoft.com/office/drawing/2014/main" id="{72412268-1370-D0D6-303A-842F007A2049}"/>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268" name="Rectangle 26">
            <a:extLst>
              <a:ext uri="{FF2B5EF4-FFF2-40B4-BE49-F238E27FC236}">
                <a16:creationId xmlns:a16="http://schemas.microsoft.com/office/drawing/2014/main" id="{3B951940-D862-DB6D-F46C-37C675E81C49}"/>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269" name="Rectangle 27">
            <a:extLst>
              <a:ext uri="{FF2B5EF4-FFF2-40B4-BE49-F238E27FC236}">
                <a16:creationId xmlns:a16="http://schemas.microsoft.com/office/drawing/2014/main" id="{E1FD683B-ADF6-B252-42CF-6476D83DC4D7}"/>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304</xdr:row>
      <xdr:rowOff>0</xdr:rowOff>
    </xdr:from>
    <xdr:to>
      <xdr:col>10</xdr:col>
      <xdr:colOff>0</xdr:colOff>
      <xdr:row>306</xdr:row>
      <xdr:rowOff>0</xdr:rowOff>
    </xdr:to>
    <xdr:grpSp>
      <xdr:nvGrpSpPr>
        <xdr:cNvPr id="14270" name="グループ化 3">
          <a:extLst>
            <a:ext uri="{FF2B5EF4-FFF2-40B4-BE49-F238E27FC236}">
              <a16:creationId xmlns:a16="http://schemas.microsoft.com/office/drawing/2014/main" id="{11617C1D-12B9-456E-A090-A34D7DF39C85}"/>
            </a:ext>
          </a:extLst>
        </xdr:cNvPr>
        <xdr:cNvGrpSpPr>
          <a:grpSpLocks/>
        </xdr:cNvGrpSpPr>
      </xdr:nvGrpSpPr>
      <xdr:grpSpPr bwMode="auto">
        <a:xfrm>
          <a:off x="6172200" y="69275325"/>
          <a:ext cx="857250" cy="409575"/>
          <a:chOff x="6029325" y="1019175"/>
          <a:chExt cx="857250" cy="409575"/>
        </a:xfrm>
      </xdr:grpSpPr>
      <xdr:sp macro="" textlink="">
        <xdr:nvSpPr>
          <xdr:cNvPr id="14271" name="Rectangle 28">
            <a:extLst>
              <a:ext uri="{FF2B5EF4-FFF2-40B4-BE49-F238E27FC236}">
                <a16:creationId xmlns:a16="http://schemas.microsoft.com/office/drawing/2014/main" id="{7227C9DD-6389-2C65-DEEF-1884B5606E9D}"/>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272" name="Rectangle 29">
            <a:extLst>
              <a:ext uri="{FF2B5EF4-FFF2-40B4-BE49-F238E27FC236}">
                <a16:creationId xmlns:a16="http://schemas.microsoft.com/office/drawing/2014/main" id="{8F72E4B1-458D-B439-DA36-8829B20D2E4A}"/>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273" name="Rectangle 29">
            <a:extLst>
              <a:ext uri="{FF2B5EF4-FFF2-40B4-BE49-F238E27FC236}">
                <a16:creationId xmlns:a16="http://schemas.microsoft.com/office/drawing/2014/main" id="{97EC95F4-0AE0-088F-B495-9EF496D8D023}"/>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304</xdr:row>
      <xdr:rowOff>0</xdr:rowOff>
    </xdr:from>
    <xdr:to>
      <xdr:col>8</xdr:col>
      <xdr:colOff>0</xdr:colOff>
      <xdr:row>306</xdr:row>
      <xdr:rowOff>0</xdr:rowOff>
    </xdr:to>
    <xdr:grpSp>
      <xdr:nvGrpSpPr>
        <xdr:cNvPr id="14274" name="グループ化 4">
          <a:extLst>
            <a:ext uri="{FF2B5EF4-FFF2-40B4-BE49-F238E27FC236}">
              <a16:creationId xmlns:a16="http://schemas.microsoft.com/office/drawing/2014/main" id="{2CB74AFA-E151-489C-8A60-51B2042EABFA}"/>
            </a:ext>
          </a:extLst>
        </xdr:cNvPr>
        <xdr:cNvGrpSpPr>
          <a:grpSpLocks/>
        </xdr:cNvGrpSpPr>
      </xdr:nvGrpSpPr>
      <xdr:grpSpPr bwMode="auto">
        <a:xfrm>
          <a:off x="4114800" y="69275325"/>
          <a:ext cx="1371600" cy="409575"/>
          <a:chOff x="3981450" y="1019175"/>
          <a:chExt cx="1428750" cy="409575"/>
        </a:xfrm>
      </xdr:grpSpPr>
      <xdr:sp macro="" textlink="">
        <xdr:nvSpPr>
          <xdr:cNvPr id="14275" name="Rectangle 23">
            <a:extLst>
              <a:ext uri="{FF2B5EF4-FFF2-40B4-BE49-F238E27FC236}">
                <a16:creationId xmlns:a16="http://schemas.microsoft.com/office/drawing/2014/main" id="{4A0538B0-B723-C233-C4A8-9C13A23FED73}"/>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276" name="Rectangle 24">
            <a:extLst>
              <a:ext uri="{FF2B5EF4-FFF2-40B4-BE49-F238E27FC236}">
                <a16:creationId xmlns:a16="http://schemas.microsoft.com/office/drawing/2014/main" id="{B811A070-0499-665B-7D05-0D393C25E8A3}"/>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277" name="Rectangle 25">
            <a:extLst>
              <a:ext uri="{FF2B5EF4-FFF2-40B4-BE49-F238E27FC236}">
                <a16:creationId xmlns:a16="http://schemas.microsoft.com/office/drawing/2014/main" id="{BD600075-05D5-0D9E-B3C4-D18314857BA8}"/>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278" name="Rectangle 26">
            <a:extLst>
              <a:ext uri="{FF2B5EF4-FFF2-40B4-BE49-F238E27FC236}">
                <a16:creationId xmlns:a16="http://schemas.microsoft.com/office/drawing/2014/main" id="{F9449F44-7B99-1EEE-07A3-85B2B291A73C}"/>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279" name="Rectangle 27">
            <a:extLst>
              <a:ext uri="{FF2B5EF4-FFF2-40B4-BE49-F238E27FC236}">
                <a16:creationId xmlns:a16="http://schemas.microsoft.com/office/drawing/2014/main" id="{F0093B80-C3FE-6D9B-C508-C05E97E1C827}"/>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304</xdr:row>
      <xdr:rowOff>0</xdr:rowOff>
    </xdr:from>
    <xdr:to>
      <xdr:col>10</xdr:col>
      <xdr:colOff>0</xdr:colOff>
      <xdr:row>306</xdr:row>
      <xdr:rowOff>0</xdr:rowOff>
    </xdr:to>
    <xdr:grpSp>
      <xdr:nvGrpSpPr>
        <xdr:cNvPr id="14280" name="グループ化 3">
          <a:extLst>
            <a:ext uri="{FF2B5EF4-FFF2-40B4-BE49-F238E27FC236}">
              <a16:creationId xmlns:a16="http://schemas.microsoft.com/office/drawing/2014/main" id="{F9D0C864-C64E-44F8-8EA7-13969E91C793}"/>
            </a:ext>
          </a:extLst>
        </xdr:cNvPr>
        <xdr:cNvGrpSpPr>
          <a:grpSpLocks/>
        </xdr:cNvGrpSpPr>
      </xdr:nvGrpSpPr>
      <xdr:grpSpPr bwMode="auto">
        <a:xfrm>
          <a:off x="6172200" y="69275325"/>
          <a:ext cx="857250" cy="409575"/>
          <a:chOff x="6029325" y="1019175"/>
          <a:chExt cx="857250" cy="409575"/>
        </a:xfrm>
      </xdr:grpSpPr>
      <xdr:sp macro="" textlink="">
        <xdr:nvSpPr>
          <xdr:cNvPr id="14281" name="Rectangle 28">
            <a:extLst>
              <a:ext uri="{FF2B5EF4-FFF2-40B4-BE49-F238E27FC236}">
                <a16:creationId xmlns:a16="http://schemas.microsoft.com/office/drawing/2014/main" id="{06266124-7591-BEFB-07CC-A39D0C114681}"/>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282" name="Rectangle 29">
            <a:extLst>
              <a:ext uri="{FF2B5EF4-FFF2-40B4-BE49-F238E27FC236}">
                <a16:creationId xmlns:a16="http://schemas.microsoft.com/office/drawing/2014/main" id="{740BF18B-A02A-A9CA-06A6-458774854817}"/>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283" name="Rectangle 29">
            <a:extLst>
              <a:ext uri="{FF2B5EF4-FFF2-40B4-BE49-F238E27FC236}">
                <a16:creationId xmlns:a16="http://schemas.microsoft.com/office/drawing/2014/main" id="{AEC716C7-D7AC-6A99-1596-30E43363A8BB}"/>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304</xdr:row>
      <xdr:rowOff>0</xdr:rowOff>
    </xdr:from>
    <xdr:to>
      <xdr:col>8</xdr:col>
      <xdr:colOff>0</xdr:colOff>
      <xdr:row>306</xdr:row>
      <xdr:rowOff>0</xdr:rowOff>
    </xdr:to>
    <xdr:grpSp>
      <xdr:nvGrpSpPr>
        <xdr:cNvPr id="14284" name="グループ化 4">
          <a:extLst>
            <a:ext uri="{FF2B5EF4-FFF2-40B4-BE49-F238E27FC236}">
              <a16:creationId xmlns:a16="http://schemas.microsoft.com/office/drawing/2014/main" id="{3D1BAB9D-EA80-4F6A-8F9E-B7D310F62498}"/>
            </a:ext>
          </a:extLst>
        </xdr:cNvPr>
        <xdr:cNvGrpSpPr>
          <a:grpSpLocks/>
        </xdr:cNvGrpSpPr>
      </xdr:nvGrpSpPr>
      <xdr:grpSpPr bwMode="auto">
        <a:xfrm>
          <a:off x="4114800" y="69275325"/>
          <a:ext cx="1371600" cy="409575"/>
          <a:chOff x="3981450" y="1019175"/>
          <a:chExt cx="1428750" cy="409575"/>
        </a:xfrm>
      </xdr:grpSpPr>
      <xdr:sp macro="" textlink="">
        <xdr:nvSpPr>
          <xdr:cNvPr id="14285" name="Rectangle 23">
            <a:extLst>
              <a:ext uri="{FF2B5EF4-FFF2-40B4-BE49-F238E27FC236}">
                <a16:creationId xmlns:a16="http://schemas.microsoft.com/office/drawing/2014/main" id="{2C695292-2757-8B1F-D535-FF170E26C7B9}"/>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286" name="Rectangle 24">
            <a:extLst>
              <a:ext uri="{FF2B5EF4-FFF2-40B4-BE49-F238E27FC236}">
                <a16:creationId xmlns:a16="http://schemas.microsoft.com/office/drawing/2014/main" id="{8B1529DD-5A47-603B-4EFC-6B62F5489CB6}"/>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287" name="Rectangle 25">
            <a:extLst>
              <a:ext uri="{FF2B5EF4-FFF2-40B4-BE49-F238E27FC236}">
                <a16:creationId xmlns:a16="http://schemas.microsoft.com/office/drawing/2014/main" id="{0B59327E-18F9-77CE-A05D-941490E11CB5}"/>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288" name="Rectangle 26">
            <a:extLst>
              <a:ext uri="{FF2B5EF4-FFF2-40B4-BE49-F238E27FC236}">
                <a16:creationId xmlns:a16="http://schemas.microsoft.com/office/drawing/2014/main" id="{7CF41E6F-0730-163B-2667-AC13500C75FC}"/>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289" name="Rectangle 27">
            <a:extLst>
              <a:ext uri="{FF2B5EF4-FFF2-40B4-BE49-F238E27FC236}">
                <a16:creationId xmlns:a16="http://schemas.microsoft.com/office/drawing/2014/main" id="{188F1505-8CBC-DCDD-5EA2-961AEBE04A98}"/>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304</xdr:row>
      <xdr:rowOff>0</xdr:rowOff>
    </xdr:from>
    <xdr:to>
      <xdr:col>10</xdr:col>
      <xdr:colOff>0</xdr:colOff>
      <xdr:row>306</xdr:row>
      <xdr:rowOff>0</xdr:rowOff>
    </xdr:to>
    <xdr:grpSp>
      <xdr:nvGrpSpPr>
        <xdr:cNvPr id="14290" name="グループ化 3">
          <a:extLst>
            <a:ext uri="{FF2B5EF4-FFF2-40B4-BE49-F238E27FC236}">
              <a16:creationId xmlns:a16="http://schemas.microsoft.com/office/drawing/2014/main" id="{1FBB249D-F57C-48C5-8697-0BFA0FA87ED0}"/>
            </a:ext>
          </a:extLst>
        </xdr:cNvPr>
        <xdr:cNvGrpSpPr>
          <a:grpSpLocks/>
        </xdr:cNvGrpSpPr>
      </xdr:nvGrpSpPr>
      <xdr:grpSpPr bwMode="auto">
        <a:xfrm>
          <a:off x="6172200" y="69275325"/>
          <a:ext cx="857250" cy="409575"/>
          <a:chOff x="6029325" y="1019175"/>
          <a:chExt cx="857250" cy="409575"/>
        </a:xfrm>
      </xdr:grpSpPr>
      <xdr:sp macro="" textlink="">
        <xdr:nvSpPr>
          <xdr:cNvPr id="14291" name="Rectangle 28">
            <a:extLst>
              <a:ext uri="{FF2B5EF4-FFF2-40B4-BE49-F238E27FC236}">
                <a16:creationId xmlns:a16="http://schemas.microsoft.com/office/drawing/2014/main" id="{B287CF8C-4D37-2786-7638-BF7839D3C461}"/>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292" name="Rectangle 29">
            <a:extLst>
              <a:ext uri="{FF2B5EF4-FFF2-40B4-BE49-F238E27FC236}">
                <a16:creationId xmlns:a16="http://schemas.microsoft.com/office/drawing/2014/main" id="{D0D4E5CB-F4DB-0CF9-B5E3-C26033BDA401}"/>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293" name="Rectangle 29">
            <a:extLst>
              <a:ext uri="{FF2B5EF4-FFF2-40B4-BE49-F238E27FC236}">
                <a16:creationId xmlns:a16="http://schemas.microsoft.com/office/drawing/2014/main" id="{6538C898-E002-A163-9E88-36AC0B60241C}"/>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334</xdr:row>
      <xdr:rowOff>0</xdr:rowOff>
    </xdr:from>
    <xdr:to>
      <xdr:col>8</xdr:col>
      <xdr:colOff>0</xdr:colOff>
      <xdr:row>336</xdr:row>
      <xdr:rowOff>0</xdr:rowOff>
    </xdr:to>
    <xdr:grpSp>
      <xdr:nvGrpSpPr>
        <xdr:cNvPr id="14294" name="グループ化 4">
          <a:extLst>
            <a:ext uri="{FF2B5EF4-FFF2-40B4-BE49-F238E27FC236}">
              <a16:creationId xmlns:a16="http://schemas.microsoft.com/office/drawing/2014/main" id="{4C99EF62-CAA2-46DB-8EBB-28F09777A317}"/>
            </a:ext>
          </a:extLst>
        </xdr:cNvPr>
        <xdr:cNvGrpSpPr>
          <a:grpSpLocks/>
        </xdr:cNvGrpSpPr>
      </xdr:nvGrpSpPr>
      <xdr:grpSpPr bwMode="auto">
        <a:xfrm>
          <a:off x="4114800" y="76095225"/>
          <a:ext cx="1371600" cy="409575"/>
          <a:chOff x="3981450" y="1019175"/>
          <a:chExt cx="1428750" cy="409575"/>
        </a:xfrm>
      </xdr:grpSpPr>
      <xdr:sp macro="" textlink="">
        <xdr:nvSpPr>
          <xdr:cNvPr id="14295" name="Rectangle 23">
            <a:extLst>
              <a:ext uri="{FF2B5EF4-FFF2-40B4-BE49-F238E27FC236}">
                <a16:creationId xmlns:a16="http://schemas.microsoft.com/office/drawing/2014/main" id="{A980DFF2-202A-E3CA-BE89-3A09FC8A48C3}"/>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296" name="Rectangle 24">
            <a:extLst>
              <a:ext uri="{FF2B5EF4-FFF2-40B4-BE49-F238E27FC236}">
                <a16:creationId xmlns:a16="http://schemas.microsoft.com/office/drawing/2014/main" id="{4ED05FBE-EF39-7D03-D90D-4A4E9332AD96}"/>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297" name="Rectangle 25">
            <a:extLst>
              <a:ext uri="{FF2B5EF4-FFF2-40B4-BE49-F238E27FC236}">
                <a16:creationId xmlns:a16="http://schemas.microsoft.com/office/drawing/2014/main" id="{E7E4FE94-BEB6-601D-7E75-94B7CBD202D5}"/>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298" name="Rectangle 26">
            <a:extLst>
              <a:ext uri="{FF2B5EF4-FFF2-40B4-BE49-F238E27FC236}">
                <a16:creationId xmlns:a16="http://schemas.microsoft.com/office/drawing/2014/main" id="{4DDD490F-8861-FA0B-84C8-9F809A68EDFC}"/>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299" name="Rectangle 27">
            <a:extLst>
              <a:ext uri="{FF2B5EF4-FFF2-40B4-BE49-F238E27FC236}">
                <a16:creationId xmlns:a16="http://schemas.microsoft.com/office/drawing/2014/main" id="{9FDE8AFC-6981-CAF3-DCD6-822B260EF718}"/>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334</xdr:row>
      <xdr:rowOff>0</xdr:rowOff>
    </xdr:from>
    <xdr:to>
      <xdr:col>10</xdr:col>
      <xdr:colOff>0</xdr:colOff>
      <xdr:row>336</xdr:row>
      <xdr:rowOff>0</xdr:rowOff>
    </xdr:to>
    <xdr:grpSp>
      <xdr:nvGrpSpPr>
        <xdr:cNvPr id="14300" name="グループ化 3">
          <a:extLst>
            <a:ext uri="{FF2B5EF4-FFF2-40B4-BE49-F238E27FC236}">
              <a16:creationId xmlns:a16="http://schemas.microsoft.com/office/drawing/2014/main" id="{3D45F3FD-B92C-4E4A-A318-55FD3644B263}"/>
            </a:ext>
          </a:extLst>
        </xdr:cNvPr>
        <xdr:cNvGrpSpPr>
          <a:grpSpLocks/>
        </xdr:cNvGrpSpPr>
      </xdr:nvGrpSpPr>
      <xdr:grpSpPr bwMode="auto">
        <a:xfrm>
          <a:off x="6172200" y="76095225"/>
          <a:ext cx="857250" cy="409575"/>
          <a:chOff x="6029325" y="1019175"/>
          <a:chExt cx="857250" cy="409575"/>
        </a:xfrm>
      </xdr:grpSpPr>
      <xdr:sp macro="" textlink="">
        <xdr:nvSpPr>
          <xdr:cNvPr id="14301" name="Rectangle 28">
            <a:extLst>
              <a:ext uri="{FF2B5EF4-FFF2-40B4-BE49-F238E27FC236}">
                <a16:creationId xmlns:a16="http://schemas.microsoft.com/office/drawing/2014/main" id="{12ACA33D-1C65-3528-DB4B-81D2906AF23E}"/>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302" name="Rectangle 29">
            <a:extLst>
              <a:ext uri="{FF2B5EF4-FFF2-40B4-BE49-F238E27FC236}">
                <a16:creationId xmlns:a16="http://schemas.microsoft.com/office/drawing/2014/main" id="{C58D64D2-7F6A-B2B0-E3B9-762979A42037}"/>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303" name="Rectangle 29">
            <a:extLst>
              <a:ext uri="{FF2B5EF4-FFF2-40B4-BE49-F238E27FC236}">
                <a16:creationId xmlns:a16="http://schemas.microsoft.com/office/drawing/2014/main" id="{23B5826B-C7D3-B574-A737-80FB23DD7F42}"/>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334</xdr:row>
      <xdr:rowOff>0</xdr:rowOff>
    </xdr:from>
    <xdr:to>
      <xdr:col>8</xdr:col>
      <xdr:colOff>0</xdr:colOff>
      <xdr:row>336</xdr:row>
      <xdr:rowOff>0</xdr:rowOff>
    </xdr:to>
    <xdr:grpSp>
      <xdr:nvGrpSpPr>
        <xdr:cNvPr id="14304" name="グループ化 4">
          <a:extLst>
            <a:ext uri="{FF2B5EF4-FFF2-40B4-BE49-F238E27FC236}">
              <a16:creationId xmlns:a16="http://schemas.microsoft.com/office/drawing/2014/main" id="{5461406B-94F6-4205-B42D-59F31E6FA1AD}"/>
            </a:ext>
          </a:extLst>
        </xdr:cNvPr>
        <xdr:cNvGrpSpPr>
          <a:grpSpLocks/>
        </xdr:cNvGrpSpPr>
      </xdr:nvGrpSpPr>
      <xdr:grpSpPr bwMode="auto">
        <a:xfrm>
          <a:off x="4114800" y="76095225"/>
          <a:ext cx="1371600" cy="409575"/>
          <a:chOff x="3981450" y="1019175"/>
          <a:chExt cx="1428750" cy="409575"/>
        </a:xfrm>
      </xdr:grpSpPr>
      <xdr:sp macro="" textlink="">
        <xdr:nvSpPr>
          <xdr:cNvPr id="14305" name="Rectangle 23">
            <a:extLst>
              <a:ext uri="{FF2B5EF4-FFF2-40B4-BE49-F238E27FC236}">
                <a16:creationId xmlns:a16="http://schemas.microsoft.com/office/drawing/2014/main" id="{542B9F75-8F2C-3829-955A-62FE585BEC39}"/>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306" name="Rectangle 24">
            <a:extLst>
              <a:ext uri="{FF2B5EF4-FFF2-40B4-BE49-F238E27FC236}">
                <a16:creationId xmlns:a16="http://schemas.microsoft.com/office/drawing/2014/main" id="{5AABD0DB-2603-6ACB-5796-8A8F95A29902}"/>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307" name="Rectangle 25">
            <a:extLst>
              <a:ext uri="{FF2B5EF4-FFF2-40B4-BE49-F238E27FC236}">
                <a16:creationId xmlns:a16="http://schemas.microsoft.com/office/drawing/2014/main" id="{73599B1B-B756-ECCE-97CE-A80377017168}"/>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308" name="Rectangle 26">
            <a:extLst>
              <a:ext uri="{FF2B5EF4-FFF2-40B4-BE49-F238E27FC236}">
                <a16:creationId xmlns:a16="http://schemas.microsoft.com/office/drawing/2014/main" id="{662FD022-D233-0526-295F-7698B04ABF77}"/>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309" name="Rectangle 27">
            <a:extLst>
              <a:ext uri="{FF2B5EF4-FFF2-40B4-BE49-F238E27FC236}">
                <a16:creationId xmlns:a16="http://schemas.microsoft.com/office/drawing/2014/main" id="{364256F2-1A4A-2450-532A-B6D73E206425}"/>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334</xdr:row>
      <xdr:rowOff>0</xdr:rowOff>
    </xdr:from>
    <xdr:to>
      <xdr:col>10</xdr:col>
      <xdr:colOff>0</xdr:colOff>
      <xdr:row>336</xdr:row>
      <xdr:rowOff>0</xdr:rowOff>
    </xdr:to>
    <xdr:grpSp>
      <xdr:nvGrpSpPr>
        <xdr:cNvPr id="14310" name="グループ化 3">
          <a:extLst>
            <a:ext uri="{FF2B5EF4-FFF2-40B4-BE49-F238E27FC236}">
              <a16:creationId xmlns:a16="http://schemas.microsoft.com/office/drawing/2014/main" id="{9DA4707F-5F48-4762-AE2A-1998661C3DF3}"/>
            </a:ext>
          </a:extLst>
        </xdr:cNvPr>
        <xdr:cNvGrpSpPr>
          <a:grpSpLocks/>
        </xdr:cNvGrpSpPr>
      </xdr:nvGrpSpPr>
      <xdr:grpSpPr bwMode="auto">
        <a:xfrm>
          <a:off x="6172200" y="76095225"/>
          <a:ext cx="857250" cy="409575"/>
          <a:chOff x="6029325" y="1019175"/>
          <a:chExt cx="857250" cy="409575"/>
        </a:xfrm>
      </xdr:grpSpPr>
      <xdr:sp macro="" textlink="">
        <xdr:nvSpPr>
          <xdr:cNvPr id="14311" name="Rectangle 28">
            <a:extLst>
              <a:ext uri="{FF2B5EF4-FFF2-40B4-BE49-F238E27FC236}">
                <a16:creationId xmlns:a16="http://schemas.microsoft.com/office/drawing/2014/main" id="{0564DC6D-2BDF-46A8-4A0D-7DE1B0A39596}"/>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312" name="Rectangle 29">
            <a:extLst>
              <a:ext uri="{FF2B5EF4-FFF2-40B4-BE49-F238E27FC236}">
                <a16:creationId xmlns:a16="http://schemas.microsoft.com/office/drawing/2014/main" id="{966D8BD8-DEBC-2004-A624-787915D6DCD9}"/>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313" name="Rectangle 29">
            <a:extLst>
              <a:ext uri="{FF2B5EF4-FFF2-40B4-BE49-F238E27FC236}">
                <a16:creationId xmlns:a16="http://schemas.microsoft.com/office/drawing/2014/main" id="{6B595853-67A2-FADD-1BE9-AA017E397A34}"/>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334</xdr:row>
      <xdr:rowOff>0</xdr:rowOff>
    </xdr:from>
    <xdr:to>
      <xdr:col>8</xdr:col>
      <xdr:colOff>0</xdr:colOff>
      <xdr:row>336</xdr:row>
      <xdr:rowOff>0</xdr:rowOff>
    </xdr:to>
    <xdr:grpSp>
      <xdr:nvGrpSpPr>
        <xdr:cNvPr id="14314" name="グループ化 4">
          <a:extLst>
            <a:ext uri="{FF2B5EF4-FFF2-40B4-BE49-F238E27FC236}">
              <a16:creationId xmlns:a16="http://schemas.microsoft.com/office/drawing/2014/main" id="{42E74AF3-CC8B-404A-9E76-B38C7AE298D6}"/>
            </a:ext>
          </a:extLst>
        </xdr:cNvPr>
        <xdr:cNvGrpSpPr>
          <a:grpSpLocks/>
        </xdr:cNvGrpSpPr>
      </xdr:nvGrpSpPr>
      <xdr:grpSpPr bwMode="auto">
        <a:xfrm>
          <a:off x="4114800" y="76095225"/>
          <a:ext cx="1371600" cy="409575"/>
          <a:chOff x="3981450" y="1019175"/>
          <a:chExt cx="1428750" cy="409575"/>
        </a:xfrm>
      </xdr:grpSpPr>
      <xdr:sp macro="" textlink="">
        <xdr:nvSpPr>
          <xdr:cNvPr id="14315" name="Rectangle 23">
            <a:extLst>
              <a:ext uri="{FF2B5EF4-FFF2-40B4-BE49-F238E27FC236}">
                <a16:creationId xmlns:a16="http://schemas.microsoft.com/office/drawing/2014/main" id="{92614E44-7CEF-16FF-5247-D1F3ECAE643E}"/>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316" name="Rectangle 24">
            <a:extLst>
              <a:ext uri="{FF2B5EF4-FFF2-40B4-BE49-F238E27FC236}">
                <a16:creationId xmlns:a16="http://schemas.microsoft.com/office/drawing/2014/main" id="{4B65A83D-89D4-AED9-98A9-EBB18E46CBFA}"/>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317" name="Rectangle 25">
            <a:extLst>
              <a:ext uri="{FF2B5EF4-FFF2-40B4-BE49-F238E27FC236}">
                <a16:creationId xmlns:a16="http://schemas.microsoft.com/office/drawing/2014/main" id="{3AF24C7B-3AA2-BF95-8204-2EB39BF07E31}"/>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318" name="Rectangle 26">
            <a:extLst>
              <a:ext uri="{FF2B5EF4-FFF2-40B4-BE49-F238E27FC236}">
                <a16:creationId xmlns:a16="http://schemas.microsoft.com/office/drawing/2014/main" id="{5AEF202E-50B7-6792-4688-1B7613CDAFD8}"/>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319" name="Rectangle 27">
            <a:extLst>
              <a:ext uri="{FF2B5EF4-FFF2-40B4-BE49-F238E27FC236}">
                <a16:creationId xmlns:a16="http://schemas.microsoft.com/office/drawing/2014/main" id="{2B4FA6AD-DAB2-2EFC-1F89-EC593CBE1F88}"/>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334</xdr:row>
      <xdr:rowOff>0</xdr:rowOff>
    </xdr:from>
    <xdr:to>
      <xdr:col>10</xdr:col>
      <xdr:colOff>0</xdr:colOff>
      <xdr:row>336</xdr:row>
      <xdr:rowOff>0</xdr:rowOff>
    </xdr:to>
    <xdr:grpSp>
      <xdr:nvGrpSpPr>
        <xdr:cNvPr id="14320" name="グループ化 3">
          <a:extLst>
            <a:ext uri="{FF2B5EF4-FFF2-40B4-BE49-F238E27FC236}">
              <a16:creationId xmlns:a16="http://schemas.microsoft.com/office/drawing/2014/main" id="{1E567103-D506-4C90-85AC-FF08F93A76B7}"/>
            </a:ext>
          </a:extLst>
        </xdr:cNvPr>
        <xdr:cNvGrpSpPr>
          <a:grpSpLocks/>
        </xdr:cNvGrpSpPr>
      </xdr:nvGrpSpPr>
      <xdr:grpSpPr bwMode="auto">
        <a:xfrm>
          <a:off x="6172200" y="76095225"/>
          <a:ext cx="857250" cy="409575"/>
          <a:chOff x="6029325" y="1019175"/>
          <a:chExt cx="857250" cy="409575"/>
        </a:xfrm>
      </xdr:grpSpPr>
      <xdr:sp macro="" textlink="">
        <xdr:nvSpPr>
          <xdr:cNvPr id="14321" name="Rectangle 28">
            <a:extLst>
              <a:ext uri="{FF2B5EF4-FFF2-40B4-BE49-F238E27FC236}">
                <a16:creationId xmlns:a16="http://schemas.microsoft.com/office/drawing/2014/main" id="{81FF1F45-8336-767D-213E-3A6FFB9C708F}"/>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322" name="Rectangle 29">
            <a:extLst>
              <a:ext uri="{FF2B5EF4-FFF2-40B4-BE49-F238E27FC236}">
                <a16:creationId xmlns:a16="http://schemas.microsoft.com/office/drawing/2014/main" id="{9B2C9F48-C159-9D49-050E-EDFDB185A681}"/>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323" name="Rectangle 29">
            <a:extLst>
              <a:ext uri="{FF2B5EF4-FFF2-40B4-BE49-F238E27FC236}">
                <a16:creationId xmlns:a16="http://schemas.microsoft.com/office/drawing/2014/main" id="{E0291575-5BCC-50E4-2CFB-FF4C7066E3ED}"/>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334</xdr:row>
      <xdr:rowOff>0</xdr:rowOff>
    </xdr:from>
    <xdr:to>
      <xdr:col>8</xdr:col>
      <xdr:colOff>0</xdr:colOff>
      <xdr:row>336</xdr:row>
      <xdr:rowOff>0</xdr:rowOff>
    </xdr:to>
    <xdr:grpSp>
      <xdr:nvGrpSpPr>
        <xdr:cNvPr id="14324" name="グループ化 4">
          <a:extLst>
            <a:ext uri="{FF2B5EF4-FFF2-40B4-BE49-F238E27FC236}">
              <a16:creationId xmlns:a16="http://schemas.microsoft.com/office/drawing/2014/main" id="{7396C795-D820-4070-9BE5-BF49842FC1E6}"/>
            </a:ext>
          </a:extLst>
        </xdr:cNvPr>
        <xdr:cNvGrpSpPr>
          <a:grpSpLocks/>
        </xdr:cNvGrpSpPr>
      </xdr:nvGrpSpPr>
      <xdr:grpSpPr bwMode="auto">
        <a:xfrm>
          <a:off x="4114800" y="76095225"/>
          <a:ext cx="1371600" cy="409575"/>
          <a:chOff x="3981450" y="1019175"/>
          <a:chExt cx="1428750" cy="409575"/>
        </a:xfrm>
      </xdr:grpSpPr>
      <xdr:sp macro="" textlink="">
        <xdr:nvSpPr>
          <xdr:cNvPr id="14325" name="Rectangle 23">
            <a:extLst>
              <a:ext uri="{FF2B5EF4-FFF2-40B4-BE49-F238E27FC236}">
                <a16:creationId xmlns:a16="http://schemas.microsoft.com/office/drawing/2014/main" id="{69A1E592-BBB6-589F-6734-AB4CA1421758}"/>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326" name="Rectangle 24">
            <a:extLst>
              <a:ext uri="{FF2B5EF4-FFF2-40B4-BE49-F238E27FC236}">
                <a16:creationId xmlns:a16="http://schemas.microsoft.com/office/drawing/2014/main" id="{5F8EE4F4-AA59-9364-3F17-A077D26154EA}"/>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327" name="Rectangle 25">
            <a:extLst>
              <a:ext uri="{FF2B5EF4-FFF2-40B4-BE49-F238E27FC236}">
                <a16:creationId xmlns:a16="http://schemas.microsoft.com/office/drawing/2014/main" id="{F8AD8EB6-C03E-D880-F233-C3535FDF10D8}"/>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328" name="Rectangle 26">
            <a:extLst>
              <a:ext uri="{FF2B5EF4-FFF2-40B4-BE49-F238E27FC236}">
                <a16:creationId xmlns:a16="http://schemas.microsoft.com/office/drawing/2014/main" id="{5D36B913-B3C0-DD45-5F4C-26EB33EBF552}"/>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329" name="Rectangle 27">
            <a:extLst>
              <a:ext uri="{FF2B5EF4-FFF2-40B4-BE49-F238E27FC236}">
                <a16:creationId xmlns:a16="http://schemas.microsoft.com/office/drawing/2014/main" id="{B5D7DC91-250F-88F9-9809-E3DE62BE81DE}"/>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334</xdr:row>
      <xdr:rowOff>0</xdr:rowOff>
    </xdr:from>
    <xdr:to>
      <xdr:col>10</xdr:col>
      <xdr:colOff>0</xdr:colOff>
      <xdr:row>336</xdr:row>
      <xdr:rowOff>0</xdr:rowOff>
    </xdr:to>
    <xdr:grpSp>
      <xdr:nvGrpSpPr>
        <xdr:cNvPr id="14330" name="グループ化 3">
          <a:extLst>
            <a:ext uri="{FF2B5EF4-FFF2-40B4-BE49-F238E27FC236}">
              <a16:creationId xmlns:a16="http://schemas.microsoft.com/office/drawing/2014/main" id="{DB0DBE05-D0B2-42DA-A9CD-EAA70CFD6D3F}"/>
            </a:ext>
          </a:extLst>
        </xdr:cNvPr>
        <xdr:cNvGrpSpPr>
          <a:grpSpLocks/>
        </xdr:cNvGrpSpPr>
      </xdr:nvGrpSpPr>
      <xdr:grpSpPr bwMode="auto">
        <a:xfrm>
          <a:off x="6172200" y="76095225"/>
          <a:ext cx="857250" cy="409575"/>
          <a:chOff x="6029325" y="1019175"/>
          <a:chExt cx="857250" cy="409575"/>
        </a:xfrm>
      </xdr:grpSpPr>
      <xdr:sp macro="" textlink="">
        <xdr:nvSpPr>
          <xdr:cNvPr id="14331" name="Rectangle 28">
            <a:extLst>
              <a:ext uri="{FF2B5EF4-FFF2-40B4-BE49-F238E27FC236}">
                <a16:creationId xmlns:a16="http://schemas.microsoft.com/office/drawing/2014/main" id="{B2B0CD8E-A86B-32CC-9056-F10C9A518884}"/>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332" name="Rectangle 29">
            <a:extLst>
              <a:ext uri="{FF2B5EF4-FFF2-40B4-BE49-F238E27FC236}">
                <a16:creationId xmlns:a16="http://schemas.microsoft.com/office/drawing/2014/main" id="{FB5D0F81-3373-382A-20A8-97639608061B}"/>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333" name="Rectangle 29">
            <a:extLst>
              <a:ext uri="{FF2B5EF4-FFF2-40B4-BE49-F238E27FC236}">
                <a16:creationId xmlns:a16="http://schemas.microsoft.com/office/drawing/2014/main" id="{FA40B859-C7D7-6145-D050-2BC2B8B76E34}"/>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334</xdr:row>
      <xdr:rowOff>0</xdr:rowOff>
    </xdr:from>
    <xdr:to>
      <xdr:col>8</xdr:col>
      <xdr:colOff>0</xdr:colOff>
      <xdr:row>336</xdr:row>
      <xdr:rowOff>0</xdr:rowOff>
    </xdr:to>
    <xdr:grpSp>
      <xdr:nvGrpSpPr>
        <xdr:cNvPr id="14334" name="グループ化 4">
          <a:extLst>
            <a:ext uri="{FF2B5EF4-FFF2-40B4-BE49-F238E27FC236}">
              <a16:creationId xmlns:a16="http://schemas.microsoft.com/office/drawing/2014/main" id="{FD1EBA55-EE58-43FC-A9F8-E4294E7F2111}"/>
            </a:ext>
          </a:extLst>
        </xdr:cNvPr>
        <xdr:cNvGrpSpPr>
          <a:grpSpLocks/>
        </xdr:cNvGrpSpPr>
      </xdr:nvGrpSpPr>
      <xdr:grpSpPr bwMode="auto">
        <a:xfrm>
          <a:off x="4114800" y="76095225"/>
          <a:ext cx="1371600" cy="409575"/>
          <a:chOff x="3981450" y="1019175"/>
          <a:chExt cx="1428750" cy="409575"/>
        </a:xfrm>
      </xdr:grpSpPr>
      <xdr:sp macro="" textlink="">
        <xdr:nvSpPr>
          <xdr:cNvPr id="14335" name="Rectangle 23">
            <a:extLst>
              <a:ext uri="{FF2B5EF4-FFF2-40B4-BE49-F238E27FC236}">
                <a16:creationId xmlns:a16="http://schemas.microsoft.com/office/drawing/2014/main" id="{3E5414EE-7078-8BD3-B494-0E260CA4D5F2}"/>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336" name="Rectangle 24">
            <a:extLst>
              <a:ext uri="{FF2B5EF4-FFF2-40B4-BE49-F238E27FC236}">
                <a16:creationId xmlns:a16="http://schemas.microsoft.com/office/drawing/2014/main" id="{07F16A15-7994-7C8D-0FA5-508D238724D2}"/>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337" name="Rectangle 25">
            <a:extLst>
              <a:ext uri="{FF2B5EF4-FFF2-40B4-BE49-F238E27FC236}">
                <a16:creationId xmlns:a16="http://schemas.microsoft.com/office/drawing/2014/main" id="{E3365768-80DB-54FD-45E1-A3EFF5806BE5}"/>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338" name="Rectangle 26">
            <a:extLst>
              <a:ext uri="{FF2B5EF4-FFF2-40B4-BE49-F238E27FC236}">
                <a16:creationId xmlns:a16="http://schemas.microsoft.com/office/drawing/2014/main" id="{32296527-B478-868C-DD23-A41A76F0C1A4}"/>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339" name="Rectangle 27">
            <a:extLst>
              <a:ext uri="{FF2B5EF4-FFF2-40B4-BE49-F238E27FC236}">
                <a16:creationId xmlns:a16="http://schemas.microsoft.com/office/drawing/2014/main" id="{D219D03E-0BAF-A823-C037-563F94F5B1F0}"/>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334</xdr:row>
      <xdr:rowOff>0</xdr:rowOff>
    </xdr:from>
    <xdr:to>
      <xdr:col>10</xdr:col>
      <xdr:colOff>0</xdr:colOff>
      <xdr:row>336</xdr:row>
      <xdr:rowOff>0</xdr:rowOff>
    </xdr:to>
    <xdr:grpSp>
      <xdr:nvGrpSpPr>
        <xdr:cNvPr id="14340" name="グループ化 3">
          <a:extLst>
            <a:ext uri="{FF2B5EF4-FFF2-40B4-BE49-F238E27FC236}">
              <a16:creationId xmlns:a16="http://schemas.microsoft.com/office/drawing/2014/main" id="{07507014-CCE0-4C5F-9F98-B2C1C5051EA6}"/>
            </a:ext>
          </a:extLst>
        </xdr:cNvPr>
        <xdr:cNvGrpSpPr>
          <a:grpSpLocks/>
        </xdr:cNvGrpSpPr>
      </xdr:nvGrpSpPr>
      <xdr:grpSpPr bwMode="auto">
        <a:xfrm>
          <a:off x="6172200" y="76095225"/>
          <a:ext cx="857250" cy="409575"/>
          <a:chOff x="6029325" y="1019175"/>
          <a:chExt cx="857250" cy="409575"/>
        </a:xfrm>
      </xdr:grpSpPr>
      <xdr:sp macro="" textlink="">
        <xdr:nvSpPr>
          <xdr:cNvPr id="14341" name="Rectangle 28">
            <a:extLst>
              <a:ext uri="{FF2B5EF4-FFF2-40B4-BE49-F238E27FC236}">
                <a16:creationId xmlns:a16="http://schemas.microsoft.com/office/drawing/2014/main" id="{CD3F1137-77C4-0B63-F625-AE96390DF2C5}"/>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342" name="Rectangle 29">
            <a:extLst>
              <a:ext uri="{FF2B5EF4-FFF2-40B4-BE49-F238E27FC236}">
                <a16:creationId xmlns:a16="http://schemas.microsoft.com/office/drawing/2014/main" id="{D83DEB52-EC01-34F1-B9C3-DC7802BFC613}"/>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343" name="Rectangle 29">
            <a:extLst>
              <a:ext uri="{FF2B5EF4-FFF2-40B4-BE49-F238E27FC236}">
                <a16:creationId xmlns:a16="http://schemas.microsoft.com/office/drawing/2014/main" id="{2C877824-EB01-3F9B-59B9-B4951F7B1324}"/>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334</xdr:row>
      <xdr:rowOff>0</xdr:rowOff>
    </xdr:from>
    <xdr:to>
      <xdr:col>8</xdr:col>
      <xdr:colOff>0</xdr:colOff>
      <xdr:row>336</xdr:row>
      <xdr:rowOff>0</xdr:rowOff>
    </xdr:to>
    <xdr:grpSp>
      <xdr:nvGrpSpPr>
        <xdr:cNvPr id="14344" name="グループ化 4">
          <a:extLst>
            <a:ext uri="{FF2B5EF4-FFF2-40B4-BE49-F238E27FC236}">
              <a16:creationId xmlns:a16="http://schemas.microsoft.com/office/drawing/2014/main" id="{5322C480-AA3C-4E25-B8E1-57C8C2F2A71A}"/>
            </a:ext>
          </a:extLst>
        </xdr:cNvPr>
        <xdr:cNvGrpSpPr>
          <a:grpSpLocks/>
        </xdr:cNvGrpSpPr>
      </xdr:nvGrpSpPr>
      <xdr:grpSpPr bwMode="auto">
        <a:xfrm>
          <a:off x="4114800" y="76095225"/>
          <a:ext cx="1371600" cy="409575"/>
          <a:chOff x="3981450" y="1019175"/>
          <a:chExt cx="1428750" cy="409575"/>
        </a:xfrm>
      </xdr:grpSpPr>
      <xdr:sp macro="" textlink="">
        <xdr:nvSpPr>
          <xdr:cNvPr id="14345" name="Rectangle 23">
            <a:extLst>
              <a:ext uri="{FF2B5EF4-FFF2-40B4-BE49-F238E27FC236}">
                <a16:creationId xmlns:a16="http://schemas.microsoft.com/office/drawing/2014/main" id="{CA128B1D-CF98-6038-C150-1DC620775D82}"/>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346" name="Rectangle 24">
            <a:extLst>
              <a:ext uri="{FF2B5EF4-FFF2-40B4-BE49-F238E27FC236}">
                <a16:creationId xmlns:a16="http://schemas.microsoft.com/office/drawing/2014/main" id="{2BE8F764-22ED-9398-4623-651442290947}"/>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347" name="Rectangle 25">
            <a:extLst>
              <a:ext uri="{FF2B5EF4-FFF2-40B4-BE49-F238E27FC236}">
                <a16:creationId xmlns:a16="http://schemas.microsoft.com/office/drawing/2014/main" id="{1E548027-12AC-DB5B-7CC8-500C12102B22}"/>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348" name="Rectangle 26">
            <a:extLst>
              <a:ext uri="{FF2B5EF4-FFF2-40B4-BE49-F238E27FC236}">
                <a16:creationId xmlns:a16="http://schemas.microsoft.com/office/drawing/2014/main" id="{9A1FA147-3A0A-5B42-5332-2C699681FEE8}"/>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349" name="Rectangle 27">
            <a:extLst>
              <a:ext uri="{FF2B5EF4-FFF2-40B4-BE49-F238E27FC236}">
                <a16:creationId xmlns:a16="http://schemas.microsoft.com/office/drawing/2014/main" id="{F551EF17-26B2-5A71-8CD1-C4916E213275}"/>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334</xdr:row>
      <xdr:rowOff>0</xdr:rowOff>
    </xdr:from>
    <xdr:to>
      <xdr:col>10</xdr:col>
      <xdr:colOff>0</xdr:colOff>
      <xdr:row>336</xdr:row>
      <xdr:rowOff>0</xdr:rowOff>
    </xdr:to>
    <xdr:grpSp>
      <xdr:nvGrpSpPr>
        <xdr:cNvPr id="14350" name="グループ化 3">
          <a:extLst>
            <a:ext uri="{FF2B5EF4-FFF2-40B4-BE49-F238E27FC236}">
              <a16:creationId xmlns:a16="http://schemas.microsoft.com/office/drawing/2014/main" id="{B535E287-D52A-48B7-9E5E-5D4BC7DE4199}"/>
            </a:ext>
          </a:extLst>
        </xdr:cNvPr>
        <xdr:cNvGrpSpPr>
          <a:grpSpLocks/>
        </xdr:cNvGrpSpPr>
      </xdr:nvGrpSpPr>
      <xdr:grpSpPr bwMode="auto">
        <a:xfrm>
          <a:off x="6172200" y="76095225"/>
          <a:ext cx="857250" cy="409575"/>
          <a:chOff x="6029325" y="1019175"/>
          <a:chExt cx="857250" cy="409575"/>
        </a:xfrm>
      </xdr:grpSpPr>
      <xdr:sp macro="" textlink="">
        <xdr:nvSpPr>
          <xdr:cNvPr id="14351" name="Rectangle 28">
            <a:extLst>
              <a:ext uri="{FF2B5EF4-FFF2-40B4-BE49-F238E27FC236}">
                <a16:creationId xmlns:a16="http://schemas.microsoft.com/office/drawing/2014/main" id="{71D1B221-4417-3A56-C3F7-6C8AB40489DB}"/>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352" name="Rectangle 29">
            <a:extLst>
              <a:ext uri="{FF2B5EF4-FFF2-40B4-BE49-F238E27FC236}">
                <a16:creationId xmlns:a16="http://schemas.microsoft.com/office/drawing/2014/main" id="{A7459CC5-8638-5587-E0AD-182F850A75B8}"/>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353" name="Rectangle 29">
            <a:extLst>
              <a:ext uri="{FF2B5EF4-FFF2-40B4-BE49-F238E27FC236}">
                <a16:creationId xmlns:a16="http://schemas.microsoft.com/office/drawing/2014/main" id="{066A3063-945D-AF8E-665F-E8C7E2BC0534}"/>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334</xdr:row>
      <xdr:rowOff>0</xdr:rowOff>
    </xdr:from>
    <xdr:to>
      <xdr:col>8</xdr:col>
      <xdr:colOff>0</xdr:colOff>
      <xdr:row>336</xdr:row>
      <xdr:rowOff>0</xdr:rowOff>
    </xdr:to>
    <xdr:grpSp>
      <xdr:nvGrpSpPr>
        <xdr:cNvPr id="14354" name="グループ化 4">
          <a:extLst>
            <a:ext uri="{FF2B5EF4-FFF2-40B4-BE49-F238E27FC236}">
              <a16:creationId xmlns:a16="http://schemas.microsoft.com/office/drawing/2014/main" id="{DBE6CEA4-1FD1-4441-962B-E8385623F4D6}"/>
            </a:ext>
          </a:extLst>
        </xdr:cNvPr>
        <xdr:cNvGrpSpPr>
          <a:grpSpLocks/>
        </xdr:cNvGrpSpPr>
      </xdr:nvGrpSpPr>
      <xdr:grpSpPr bwMode="auto">
        <a:xfrm>
          <a:off x="4114800" y="76095225"/>
          <a:ext cx="1371600" cy="409575"/>
          <a:chOff x="3981450" y="1019175"/>
          <a:chExt cx="1428750" cy="409575"/>
        </a:xfrm>
      </xdr:grpSpPr>
      <xdr:sp macro="" textlink="">
        <xdr:nvSpPr>
          <xdr:cNvPr id="14355" name="Rectangle 23">
            <a:extLst>
              <a:ext uri="{FF2B5EF4-FFF2-40B4-BE49-F238E27FC236}">
                <a16:creationId xmlns:a16="http://schemas.microsoft.com/office/drawing/2014/main" id="{5FE1FC51-359F-999A-8302-066928E49831}"/>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356" name="Rectangle 24">
            <a:extLst>
              <a:ext uri="{FF2B5EF4-FFF2-40B4-BE49-F238E27FC236}">
                <a16:creationId xmlns:a16="http://schemas.microsoft.com/office/drawing/2014/main" id="{1DE4BFE9-E201-B0DC-E330-696F5A2592D8}"/>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357" name="Rectangle 25">
            <a:extLst>
              <a:ext uri="{FF2B5EF4-FFF2-40B4-BE49-F238E27FC236}">
                <a16:creationId xmlns:a16="http://schemas.microsoft.com/office/drawing/2014/main" id="{A49116F0-B923-D41D-7C5D-24AD9A4C844A}"/>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358" name="Rectangle 26">
            <a:extLst>
              <a:ext uri="{FF2B5EF4-FFF2-40B4-BE49-F238E27FC236}">
                <a16:creationId xmlns:a16="http://schemas.microsoft.com/office/drawing/2014/main" id="{2F0D78D6-63C5-4522-1613-E0D5C1AADF3E}"/>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359" name="Rectangle 27">
            <a:extLst>
              <a:ext uri="{FF2B5EF4-FFF2-40B4-BE49-F238E27FC236}">
                <a16:creationId xmlns:a16="http://schemas.microsoft.com/office/drawing/2014/main" id="{A7DCB311-9925-8645-9E95-588C70B72C39}"/>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334</xdr:row>
      <xdr:rowOff>0</xdr:rowOff>
    </xdr:from>
    <xdr:to>
      <xdr:col>10</xdr:col>
      <xdr:colOff>0</xdr:colOff>
      <xdr:row>336</xdr:row>
      <xdr:rowOff>0</xdr:rowOff>
    </xdr:to>
    <xdr:grpSp>
      <xdr:nvGrpSpPr>
        <xdr:cNvPr id="14360" name="グループ化 3">
          <a:extLst>
            <a:ext uri="{FF2B5EF4-FFF2-40B4-BE49-F238E27FC236}">
              <a16:creationId xmlns:a16="http://schemas.microsoft.com/office/drawing/2014/main" id="{0C9DBE87-5BED-4285-8E3B-536873F6C1D7}"/>
            </a:ext>
          </a:extLst>
        </xdr:cNvPr>
        <xdr:cNvGrpSpPr>
          <a:grpSpLocks/>
        </xdr:cNvGrpSpPr>
      </xdr:nvGrpSpPr>
      <xdr:grpSpPr bwMode="auto">
        <a:xfrm>
          <a:off x="6172200" y="76095225"/>
          <a:ext cx="857250" cy="409575"/>
          <a:chOff x="6029325" y="1019175"/>
          <a:chExt cx="857250" cy="409575"/>
        </a:xfrm>
      </xdr:grpSpPr>
      <xdr:sp macro="" textlink="">
        <xdr:nvSpPr>
          <xdr:cNvPr id="14361" name="Rectangle 28">
            <a:extLst>
              <a:ext uri="{FF2B5EF4-FFF2-40B4-BE49-F238E27FC236}">
                <a16:creationId xmlns:a16="http://schemas.microsoft.com/office/drawing/2014/main" id="{64DC8150-F75C-4ADA-C2E0-0D52346A0E0D}"/>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362" name="Rectangle 29">
            <a:extLst>
              <a:ext uri="{FF2B5EF4-FFF2-40B4-BE49-F238E27FC236}">
                <a16:creationId xmlns:a16="http://schemas.microsoft.com/office/drawing/2014/main" id="{E2FE167D-3122-2FC5-FFB9-A440EE6A450A}"/>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363" name="Rectangle 29">
            <a:extLst>
              <a:ext uri="{FF2B5EF4-FFF2-40B4-BE49-F238E27FC236}">
                <a16:creationId xmlns:a16="http://schemas.microsoft.com/office/drawing/2014/main" id="{76858F23-6F83-9CD5-15F2-983551C90047}"/>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334</xdr:row>
      <xdr:rowOff>0</xdr:rowOff>
    </xdr:from>
    <xdr:to>
      <xdr:col>8</xdr:col>
      <xdr:colOff>0</xdr:colOff>
      <xdr:row>336</xdr:row>
      <xdr:rowOff>0</xdr:rowOff>
    </xdr:to>
    <xdr:grpSp>
      <xdr:nvGrpSpPr>
        <xdr:cNvPr id="14364" name="グループ化 4">
          <a:extLst>
            <a:ext uri="{FF2B5EF4-FFF2-40B4-BE49-F238E27FC236}">
              <a16:creationId xmlns:a16="http://schemas.microsoft.com/office/drawing/2014/main" id="{03672865-CC04-49BD-BD42-B8B6450C6444}"/>
            </a:ext>
          </a:extLst>
        </xdr:cNvPr>
        <xdr:cNvGrpSpPr>
          <a:grpSpLocks/>
        </xdr:cNvGrpSpPr>
      </xdr:nvGrpSpPr>
      <xdr:grpSpPr bwMode="auto">
        <a:xfrm>
          <a:off x="4114800" y="76095225"/>
          <a:ext cx="1371600" cy="409575"/>
          <a:chOff x="3981450" y="1019175"/>
          <a:chExt cx="1428750" cy="409575"/>
        </a:xfrm>
      </xdr:grpSpPr>
      <xdr:sp macro="" textlink="">
        <xdr:nvSpPr>
          <xdr:cNvPr id="14365" name="Rectangle 23">
            <a:extLst>
              <a:ext uri="{FF2B5EF4-FFF2-40B4-BE49-F238E27FC236}">
                <a16:creationId xmlns:a16="http://schemas.microsoft.com/office/drawing/2014/main" id="{262709C6-85CE-0FB6-39A2-6E62994B01C1}"/>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366" name="Rectangle 24">
            <a:extLst>
              <a:ext uri="{FF2B5EF4-FFF2-40B4-BE49-F238E27FC236}">
                <a16:creationId xmlns:a16="http://schemas.microsoft.com/office/drawing/2014/main" id="{A6C80CC6-D7F1-B510-1D87-A9510432A750}"/>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367" name="Rectangle 25">
            <a:extLst>
              <a:ext uri="{FF2B5EF4-FFF2-40B4-BE49-F238E27FC236}">
                <a16:creationId xmlns:a16="http://schemas.microsoft.com/office/drawing/2014/main" id="{7198B229-D8CE-D956-FC73-DB5423512FFD}"/>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368" name="Rectangle 26">
            <a:extLst>
              <a:ext uri="{FF2B5EF4-FFF2-40B4-BE49-F238E27FC236}">
                <a16:creationId xmlns:a16="http://schemas.microsoft.com/office/drawing/2014/main" id="{B9CAC094-4AC7-87CB-78CB-C9A6069BDCDD}"/>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369" name="Rectangle 27">
            <a:extLst>
              <a:ext uri="{FF2B5EF4-FFF2-40B4-BE49-F238E27FC236}">
                <a16:creationId xmlns:a16="http://schemas.microsoft.com/office/drawing/2014/main" id="{15A57173-FAD3-015B-AB62-0298FD8BAA76}"/>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334</xdr:row>
      <xdr:rowOff>0</xdr:rowOff>
    </xdr:from>
    <xdr:to>
      <xdr:col>10</xdr:col>
      <xdr:colOff>0</xdr:colOff>
      <xdr:row>336</xdr:row>
      <xdr:rowOff>0</xdr:rowOff>
    </xdr:to>
    <xdr:grpSp>
      <xdr:nvGrpSpPr>
        <xdr:cNvPr id="14370" name="グループ化 3">
          <a:extLst>
            <a:ext uri="{FF2B5EF4-FFF2-40B4-BE49-F238E27FC236}">
              <a16:creationId xmlns:a16="http://schemas.microsoft.com/office/drawing/2014/main" id="{BDF36E8D-8A16-4B86-A259-FBA8D06193DB}"/>
            </a:ext>
          </a:extLst>
        </xdr:cNvPr>
        <xdr:cNvGrpSpPr>
          <a:grpSpLocks/>
        </xdr:cNvGrpSpPr>
      </xdr:nvGrpSpPr>
      <xdr:grpSpPr bwMode="auto">
        <a:xfrm>
          <a:off x="6172200" y="76095225"/>
          <a:ext cx="857250" cy="409575"/>
          <a:chOff x="6029325" y="1019175"/>
          <a:chExt cx="857250" cy="409575"/>
        </a:xfrm>
      </xdr:grpSpPr>
      <xdr:sp macro="" textlink="">
        <xdr:nvSpPr>
          <xdr:cNvPr id="14371" name="Rectangle 28">
            <a:extLst>
              <a:ext uri="{FF2B5EF4-FFF2-40B4-BE49-F238E27FC236}">
                <a16:creationId xmlns:a16="http://schemas.microsoft.com/office/drawing/2014/main" id="{A0F3758F-A1F9-9724-4C93-EAAC572E7B2B}"/>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372" name="Rectangle 29">
            <a:extLst>
              <a:ext uri="{FF2B5EF4-FFF2-40B4-BE49-F238E27FC236}">
                <a16:creationId xmlns:a16="http://schemas.microsoft.com/office/drawing/2014/main" id="{FCF655A2-5A69-F7F1-71F4-E41425055C3F}"/>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373" name="Rectangle 29">
            <a:extLst>
              <a:ext uri="{FF2B5EF4-FFF2-40B4-BE49-F238E27FC236}">
                <a16:creationId xmlns:a16="http://schemas.microsoft.com/office/drawing/2014/main" id="{D650869D-E592-9EB2-0297-76AD32EE0F3B}"/>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334</xdr:row>
      <xdr:rowOff>0</xdr:rowOff>
    </xdr:from>
    <xdr:to>
      <xdr:col>8</xdr:col>
      <xdr:colOff>0</xdr:colOff>
      <xdr:row>336</xdr:row>
      <xdr:rowOff>0</xdr:rowOff>
    </xdr:to>
    <xdr:grpSp>
      <xdr:nvGrpSpPr>
        <xdr:cNvPr id="14374" name="グループ化 4">
          <a:extLst>
            <a:ext uri="{FF2B5EF4-FFF2-40B4-BE49-F238E27FC236}">
              <a16:creationId xmlns:a16="http://schemas.microsoft.com/office/drawing/2014/main" id="{250D6FB9-B361-4E50-84D7-9EAB2DD1DC06}"/>
            </a:ext>
          </a:extLst>
        </xdr:cNvPr>
        <xdr:cNvGrpSpPr>
          <a:grpSpLocks/>
        </xdr:cNvGrpSpPr>
      </xdr:nvGrpSpPr>
      <xdr:grpSpPr bwMode="auto">
        <a:xfrm>
          <a:off x="4114800" y="76095225"/>
          <a:ext cx="1371600" cy="409575"/>
          <a:chOff x="3981450" y="1019175"/>
          <a:chExt cx="1428750" cy="409575"/>
        </a:xfrm>
      </xdr:grpSpPr>
      <xdr:sp macro="" textlink="">
        <xdr:nvSpPr>
          <xdr:cNvPr id="14375" name="Rectangle 23">
            <a:extLst>
              <a:ext uri="{FF2B5EF4-FFF2-40B4-BE49-F238E27FC236}">
                <a16:creationId xmlns:a16="http://schemas.microsoft.com/office/drawing/2014/main" id="{2B27B8C7-7665-3D3C-8263-697864FD0310}"/>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376" name="Rectangle 24">
            <a:extLst>
              <a:ext uri="{FF2B5EF4-FFF2-40B4-BE49-F238E27FC236}">
                <a16:creationId xmlns:a16="http://schemas.microsoft.com/office/drawing/2014/main" id="{08CFA56F-C284-8275-9F40-67946492DA05}"/>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377" name="Rectangle 25">
            <a:extLst>
              <a:ext uri="{FF2B5EF4-FFF2-40B4-BE49-F238E27FC236}">
                <a16:creationId xmlns:a16="http://schemas.microsoft.com/office/drawing/2014/main" id="{17A03A78-E37E-8F07-2829-8221FD4F3E50}"/>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378" name="Rectangle 26">
            <a:extLst>
              <a:ext uri="{FF2B5EF4-FFF2-40B4-BE49-F238E27FC236}">
                <a16:creationId xmlns:a16="http://schemas.microsoft.com/office/drawing/2014/main" id="{C8172230-3587-8751-ACA4-BA55A1F532C9}"/>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379" name="Rectangle 27">
            <a:extLst>
              <a:ext uri="{FF2B5EF4-FFF2-40B4-BE49-F238E27FC236}">
                <a16:creationId xmlns:a16="http://schemas.microsoft.com/office/drawing/2014/main" id="{0F8D3648-4163-BF5A-8E1B-A3EE12490DC4}"/>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334</xdr:row>
      <xdr:rowOff>0</xdr:rowOff>
    </xdr:from>
    <xdr:to>
      <xdr:col>10</xdr:col>
      <xdr:colOff>0</xdr:colOff>
      <xdr:row>336</xdr:row>
      <xdr:rowOff>0</xdr:rowOff>
    </xdr:to>
    <xdr:grpSp>
      <xdr:nvGrpSpPr>
        <xdr:cNvPr id="14380" name="グループ化 3">
          <a:extLst>
            <a:ext uri="{FF2B5EF4-FFF2-40B4-BE49-F238E27FC236}">
              <a16:creationId xmlns:a16="http://schemas.microsoft.com/office/drawing/2014/main" id="{D8EFBE0A-E4EE-4722-AFF4-640FC871B8B7}"/>
            </a:ext>
          </a:extLst>
        </xdr:cNvPr>
        <xdr:cNvGrpSpPr>
          <a:grpSpLocks/>
        </xdr:cNvGrpSpPr>
      </xdr:nvGrpSpPr>
      <xdr:grpSpPr bwMode="auto">
        <a:xfrm>
          <a:off x="6172200" y="76095225"/>
          <a:ext cx="857250" cy="409575"/>
          <a:chOff x="6029325" y="1019175"/>
          <a:chExt cx="857250" cy="409575"/>
        </a:xfrm>
      </xdr:grpSpPr>
      <xdr:sp macro="" textlink="">
        <xdr:nvSpPr>
          <xdr:cNvPr id="14381" name="Rectangle 28">
            <a:extLst>
              <a:ext uri="{FF2B5EF4-FFF2-40B4-BE49-F238E27FC236}">
                <a16:creationId xmlns:a16="http://schemas.microsoft.com/office/drawing/2014/main" id="{B58C23F9-DD42-972F-DC39-866E839E1929}"/>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382" name="Rectangle 29">
            <a:extLst>
              <a:ext uri="{FF2B5EF4-FFF2-40B4-BE49-F238E27FC236}">
                <a16:creationId xmlns:a16="http://schemas.microsoft.com/office/drawing/2014/main" id="{1B352A28-C1AF-3BA5-1DE7-3B1428E48BF2}"/>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383" name="Rectangle 29">
            <a:extLst>
              <a:ext uri="{FF2B5EF4-FFF2-40B4-BE49-F238E27FC236}">
                <a16:creationId xmlns:a16="http://schemas.microsoft.com/office/drawing/2014/main" id="{1B6B0899-2347-DC64-015E-0E53B9A48109}"/>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334</xdr:row>
      <xdr:rowOff>0</xdr:rowOff>
    </xdr:from>
    <xdr:to>
      <xdr:col>8</xdr:col>
      <xdr:colOff>0</xdr:colOff>
      <xdr:row>336</xdr:row>
      <xdr:rowOff>0</xdr:rowOff>
    </xdr:to>
    <xdr:grpSp>
      <xdr:nvGrpSpPr>
        <xdr:cNvPr id="14384" name="グループ化 4">
          <a:extLst>
            <a:ext uri="{FF2B5EF4-FFF2-40B4-BE49-F238E27FC236}">
              <a16:creationId xmlns:a16="http://schemas.microsoft.com/office/drawing/2014/main" id="{4256C012-AEA1-4299-8039-DD4941EF0E87}"/>
            </a:ext>
          </a:extLst>
        </xdr:cNvPr>
        <xdr:cNvGrpSpPr>
          <a:grpSpLocks/>
        </xdr:cNvGrpSpPr>
      </xdr:nvGrpSpPr>
      <xdr:grpSpPr bwMode="auto">
        <a:xfrm>
          <a:off x="4114800" y="76095225"/>
          <a:ext cx="1371600" cy="409575"/>
          <a:chOff x="3981450" y="1019175"/>
          <a:chExt cx="1428750" cy="409575"/>
        </a:xfrm>
      </xdr:grpSpPr>
      <xdr:sp macro="" textlink="">
        <xdr:nvSpPr>
          <xdr:cNvPr id="14385" name="Rectangle 23">
            <a:extLst>
              <a:ext uri="{FF2B5EF4-FFF2-40B4-BE49-F238E27FC236}">
                <a16:creationId xmlns:a16="http://schemas.microsoft.com/office/drawing/2014/main" id="{427B3C11-6E69-9C91-EB62-4775555A73B0}"/>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386" name="Rectangle 24">
            <a:extLst>
              <a:ext uri="{FF2B5EF4-FFF2-40B4-BE49-F238E27FC236}">
                <a16:creationId xmlns:a16="http://schemas.microsoft.com/office/drawing/2014/main" id="{7AFD3D50-021A-3B11-6803-CE127659C2D7}"/>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387" name="Rectangle 25">
            <a:extLst>
              <a:ext uri="{FF2B5EF4-FFF2-40B4-BE49-F238E27FC236}">
                <a16:creationId xmlns:a16="http://schemas.microsoft.com/office/drawing/2014/main" id="{EF0EAF89-8658-8A03-22C5-28609ACCD999}"/>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388" name="Rectangle 26">
            <a:extLst>
              <a:ext uri="{FF2B5EF4-FFF2-40B4-BE49-F238E27FC236}">
                <a16:creationId xmlns:a16="http://schemas.microsoft.com/office/drawing/2014/main" id="{73790203-A678-CCA1-13B0-7D6E79D1A597}"/>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389" name="Rectangle 27">
            <a:extLst>
              <a:ext uri="{FF2B5EF4-FFF2-40B4-BE49-F238E27FC236}">
                <a16:creationId xmlns:a16="http://schemas.microsoft.com/office/drawing/2014/main" id="{27BD4A7A-DB89-9B3C-CA54-209F67D70F9B}"/>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334</xdr:row>
      <xdr:rowOff>0</xdr:rowOff>
    </xdr:from>
    <xdr:to>
      <xdr:col>10</xdr:col>
      <xdr:colOff>0</xdr:colOff>
      <xdr:row>336</xdr:row>
      <xdr:rowOff>0</xdr:rowOff>
    </xdr:to>
    <xdr:grpSp>
      <xdr:nvGrpSpPr>
        <xdr:cNvPr id="14390" name="グループ化 3">
          <a:extLst>
            <a:ext uri="{FF2B5EF4-FFF2-40B4-BE49-F238E27FC236}">
              <a16:creationId xmlns:a16="http://schemas.microsoft.com/office/drawing/2014/main" id="{8B94B2BD-2005-448C-95A3-132CA24950D7}"/>
            </a:ext>
          </a:extLst>
        </xdr:cNvPr>
        <xdr:cNvGrpSpPr>
          <a:grpSpLocks/>
        </xdr:cNvGrpSpPr>
      </xdr:nvGrpSpPr>
      <xdr:grpSpPr bwMode="auto">
        <a:xfrm>
          <a:off x="6172200" y="76095225"/>
          <a:ext cx="857250" cy="409575"/>
          <a:chOff x="6029325" y="1019175"/>
          <a:chExt cx="857250" cy="409575"/>
        </a:xfrm>
      </xdr:grpSpPr>
      <xdr:sp macro="" textlink="">
        <xdr:nvSpPr>
          <xdr:cNvPr id="14391" name="Rectangle 28">
            <a:extLst>
              <a:ext uri="{FF2B5EF4-FFF2-40B4-BE49-F238E27FC236}">
                <a16:creationId xmlns:a16="http://schemas.microsoft.com/office/drawing/2014/main" id="{6E5F76A0-8EE1-9325-6728-0789EFE4EEC1}"/>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392" name="Rectangle 29">
            <a:extLst>
              <a:ext uri="{FF2B5EF4-FFF2-40B4-BE49-F238E27FC236}">
                <a16:creationId xmlns:a16="http://schemas.microsoft.com/office/drawing/2014/main" id="{1E06A134-7D46-5E7E-A113-6A1926F20E99}"/>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393" name="Rectangle 29">
            <a:extLst>
              <a:ext uri="{FF2B5EF4-FFF2-40B4-BE49-F238E27FC236}">
                <a16:creationId xmlns:a16="http://schemas.microsoft.com/office/drawing/2014/main" id="{2E6BFADC-BBA3-9B23-5F70-C5DC43B092A2}"/>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334</xdr:row>
      <xdr:rowOff>0</xdr:rowOff>
    </xdr:from>
    <xdr:to>
      <xdr:col>8</xdr:col>
      <xdr:colOff>0</xdr:colOff>
      <xdr:row>336</xdr:row>
      <xdr:rowOff>0</xdr:rowOff>
    </xdr:to>
    <xdr:grpSp>
      <xdr:nvGrpSpPr>
        <xdr:cNvPr id="14394" name="グループ化 4">
          <a:extLst>
            <a:ext uri="{FF2B5EF4-FFF2-40B4-BE49-F238E27FC236}">
              <a16:creationId xmlns:a16="http://schemas.microsoft.com/office/drawing/2014/main" id="{1AA40B4E-356B-4D03-AE73-3D37AC97CB93}"/>
            </a:ext>
          </a:extLst>
        </xdr:cNvPr>
        <xdr:cNvGrpSpPr>
          <a:grpSpLocks/>
        </xdr:cNvGrpSpPr>
      </xdr:nvGrpSpPr>
      <xdr:grpSpPr bwMode="auto">
        <a:xfrm>
          <a:off x="4114800" y="76095225"/>
          <a:ext cx="1371600" cy="409575"/>
          <a:chOff x="3981450" y="1019175"/>
          <a:chExt cx="1428750" cy="409575"/>
        </a:xfrm>
      </xdr:grpSpPr>
      <xdr:sp macro="" textlink="">
        <xdr:nvSpPr>
          <xdr:cNvPr id="14395" name="Rectangle 23">
            <a:extLst>
              <a:ext uri="{FF2B5EF4-FFF2-40B4-BE49-F238E27FC236}">
                <a16:creationId xmlns:a16="http://schemas.microsoft.com/office/drawing/2014/main" id="{66E53BE6-98F4-170C-12DC-047CB2310220}"/>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396" name="Rectangle 24">
            <a:extLst>
              <a:ext uri="{FF2B5EF4-FFF2-40B4-BE49-F238E27FC236}">
                <a16:creationId xmlns:a16="http://schemas.microsoft.com/office/drawing/2014/main" id="{5AFD4449-BC1D-EE39-DD28-40A75501A222}"/>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397" name="Rectangle 25">
            <a:extLst>
              <a:ext uri="{FF2B5EF4-FFF2-40B4-BE49-F238E27FC236}">
                <a16:creationId xmlns:a16="http://schemas.microsoft.com/office/drawing/2014/main" id="{A312360D-7586-7433-1967-7CDBDF7B87A0}"/>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398" name="Rectangle 26">
            <a:extLst>
              <a:ext uri="{FF2B5EF4-FFF2-40B4-BE49-F238E27FC236}">
                <a16:creationId xmlns:a16="http://schemas.microsoft.com/office/drawing/2014/main" id="{22D32B98-9DD9-6CF2-1253-5BFE7AF88EF8}"/>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399" name="Rectangle 27">
            <a:extLst>
              <a:ext uri="{FF2B5EF4-FFF2-40B4-BE49-F238E27FC236}">
                <a16:creationId xmlns:a16="http://schemas.microsoft.com/office/drawing/2014/main" id="{EAD1379E-B725-BF70-1D14-BE9646C9BCB4}"/>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334</xdr:row>
      <xdr:rowOff>0</xdr:rowOff>
    </xdr:from>
    <xdr:to>
      <xdr:col>10</xdr:col>
      <xdr:colOff>0</xdr:colOff>
      <xdr:row>336</xdr:row>
      <xdr:rowOff>0</xdr:rowOff>
    </xdr:to>
    <xdr:grpSp>
      <xdr:nvGrpSpPr>
        <xdr:cNvPr id="14400" name="グループ化 3">
          <a:extLst>
            <a:ext uri="{FF2B5EF4-FFF2-40B4-BE49-F238E27FC236}">
              <a16:creationId xmlns:a16="http://schemas.microsoft.com/office/drawing/2014/main" id="{7FE7B89C-EAF8-4A0F-91E7-535D3A53F1AF}"/>
            </a:ext>
          </a:extLst>
        </xdr:cNvPr>
        <xdr:cNvGrpSpPr>
          <a:grpSpLocks/>
        </xdr:cNvGrpSpPr>
      </xdr:nvGrpSpPr>
      <xdr:grpSpPr bwMode="auto">
        <a:xfrm>
          <a:off x="6172200" y="76095225"/>
          <a:ext cx="857250" cy="409575"/>
          <a:chOff x="6029325" y="1019175"/>
          <a:chExt cx="857250" cy="409575"/>
        </a:xfrm>
      </xdr:grpSpPr>
      <xdr:sp macro="" textlink="">
        <xdr:nvSpPr>
          <xdr:cNvPr id="14401" name="Rectangle 28">
            <a:extLst>
              <a:ext uri="{FF2B5EF4-FFF2-40B4-BE49-F238E27FC236}">
                <a16:creationId xmlns:a16="http://schemas.microsoft.com/office/drawing/2014/main" id="{547A8EB8-66EC-AF4B-4705-B197504FAC2F}"/>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402" name="Rectangle 29">
            <a:extLst>
              <a:ext uri="{FF2B5EF4-FFF2-40B4-BE49-F238E27FC236}">
                <a16:creationId xmlns:a16="http://schemas.microsoft.com/office/drawing/2014/main" id="{E534BEEB-2CCA-A6D7-4687-37A4F3CDC96E}"/>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403" name="Rectangle 29">
            <a:extLst>
              <a:ext uri="{FF2B5EF4-FFF2-40B4-BE49-F238E27FC236}">
                <a16:creationId xmlns:a16="http://schemas.microsoft.com/office/drawing/2014/main" id="{1CCB1DC6-5BB4-6833-DA97-F211CB9DC391}"/>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334</xdr:row>
      <xdr:rowOff>0</xdr:rowOff>
    </xdr:from>
    <xdr:to>
      <xdr:col>8</xdr:col>
      <xdr:colOff>0</xdr:colOff>
      <xdr:row>336</xdr:row>
      <xdr:rowOff>0</xdr:rowOff>
    </xdr:to>
    <xdr:grpSp>
      <xdr:nvGrpSpPr>
        <xdr:cNvPr id="14404" name="グループ化 4">
          <a:extLst>
            <a:ext uri="{FF2B5EF4-FFF2-40B4-BE49-F238E27FC236}">
              <a16:creationId xmlns:a16="http://schemas.microsoft.com/office/drawing/2014/main" id="{0C108492-497D-4FD6-962F-66ACB213E499}"/>
            </a:ext>
          </a:extLst>
        </xdr:cNvPr>
        <xdr:cNvGrpSpPr>
          <a:grpSpLocks/>
        </xdr:cNvGrpSpPr>
      </xdr:nvGrpSpPr>
      <xdr:grpSpPr bwMode="auto">
        <a:xfrm>
          <a:off x="4114800" y="76095225"/>
          <a:ext cx="1371600" cy="409575"/>
          <a:chOff x="3981450" y="1019175"/>
          <a:chExt cx="1428750" cy="409575"/>
        </a:xfrm>
      </xdr:grpSpPr>
      <xdr:sp macro="" textlink="">
        <xdr:nvSpPr>
          <xdr:cNvPr id="14405" name="Rectangle 23">
            <a:extLst>
              <a:ext uri="{FF2B5EF4-FFF2-40B4-BE49-F238E27FC236}">
                <a16:creationId xmlns:a16="http://schemas.microsoft.com/office/drawing/2014/main" id="{DAB03FD3-E8C1-86CE-CFB4-AA032058879B}"/>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406" name="Rectangle 24">
            <a:extLst>
              <a:ext uri="{FF2B5EF4-FFF2-40B4-BE49-F238E27FC236}">
                <a16:creationId xmlns:a16="http://schemas.microsoft.com/office/drawing/2014/main" id="{A9EED57E-2916-9272-3536-801F80D98949}"/>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407" name="Rectangle 25">
            <a:extLst>
              <a:ext uri="{FF2B5EF4-FFF2-40B4-BE49-F238E27FC236}">
                <a16:creationId xmlns:a16="http://schemas.microsoft.com/office/drawing/2014/main" id="{E08C0C67-A3E3-E0F7-CEDE-7BE10E257259}"/>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408" name="Rectangle 26">
            <a:extLst>
              <a:ext uri="{FF2B5EF4-FFF2-40B4-BE49-F238E27FC236}">
                <a16:creationId xmlns:a16="http://schemas.microsoft.com/office/drawing/2014/main" id="{70C650E6-2A52-9F2D-B7CB-A2DF74CCAD3B}"/>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409" name="Rectangle 27">
            <a:extLst>
              <a:ext uri="{FF2B5EF4-FFF2-40B4-BE49-F238E27FC236}">
                <a16:creationId xmlns:a16="http://schemas.microsoft.com/office/drawing/2014/main" id="{6428CE19-72AE-99A1-3CCB-8B95DD7050DD}"/>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334</xdr:row>
      <xdr:rowOff>0</xdr:rowOff>
    </xdr:from>
    <xdr:to>
      <xdr:col>10</xdr:col>
      <xdr:colOff>0</xdr:colOff>
      <xdr:row>336</xdr:row>
      <xdr:rowOff>0</xdr:rowOff>
    </xdr:to>
    <xdr:grpSp>
      <xdr:nvGrpSpPr>
        <xdr:cNvPr id="14410" name="グループ化 3">
          <a:extLst>
            <a:ext uri="{FF2B5EF4-FFF2-40B4-BE49-F238E27FC236}">
              <a16:creationId xmlns:a16="http://schemas.microsoft.com/office/drawing/2014/main" id="{C0600265-2A29-4AE5-AF73-6A300D844C27}"/>
            </a:ext>
          </a:extLst>
        </xdr:cNvPr>
        <xdr:cNvGrpSpPr>
          <a:grpSpLocks/>
        </xdr:cNvGrpSpPr>
      </xdr:nvGrpSpPr>
      <xdr:grpSpPr bwMode="auto">
        <a:xfrm>
          <a:off x="6172200" y="76095225"/>
          <a:ext cx="857250" cy="409575"/>
          <a:chOff x="6029325" y="1019175"/>
          <a:chExt cx="857250" cy="409575"/>
        </a:xfrm>
      </xdr:grpSpPr>
      <xdr:sp macro="" textlink="">
        <xdr:nvSpPr>
          <xdr:cNvPr id="14411" name="Rectangle 28">
            <a:extLst>
              <a:ext uri="{FF2B5EF4-FFF2-40B4-BE49-F238E27FC236}">
                <a16:creationId xmlns:a16="http://schemas.microsoft.com/office/drawing/2014/main" id="{491FE18F-BDFD-2148-2589-0FE53D399D0E}"/>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412" name="Rectangle 29">
            <a:extLst>
              <a:ext uri="{FF2B5EF4-FFF2-40B4-BE49-F238E27FC236}">
                <a16:creationId xmlns:a16="http://schemas.microsoft.com/office/drawing/2014/main" id="{251FD4DA-A189-B990-1342-ACBBBF6310C7}"/>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413" name="Rectangle 29">
            <a:extLst>
              <a:ext uri="{FF2B5EF4-FFF2-40B4-BE49-F238E27FC236}">
                <a16:creationId xmlns:a16="http://schemas.microsoft.com/office/drawing/2014/main" id="{A2B4A15A-1694-51FB-392B-2E371F240085}"/>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334</xdr:row>
      <xdr:rowOff>0</xdr:rowOff>
    </xdr:from>
    <xdr:to>
      <xdr:col>8</xdr:col>
      <xdr:colOff>0</xdr:colOff>
      <xdr:row>336</xdr:row>
      <xdr:rowOff>0</xdr:rowOff>
    </xdr:to>
    <xdr:grpSp>
      <xdr:nvGrpSpPr>
        <xdr:cNvPr id="14414" name="グループ化 4">
          <a:extLst>
            <a:ext uri="{FF2B5EF4-FFF2-40B4-BE49-F238E27FC236}">
              <a16:creationId xmlns:a16="http://schemas.microsoft.com/office/drawing/2014/main" id="{240409F0-F4B1-4932-9E64-DCB9F252D46B}"/>
            </a:ext>
          </a:extLst>
        </xdr:cNvPr>
        <xdr:cNvGrpSpPr>
          <a:grpSpLocks/>
        </xdr:cNvGrpSpPr>
      </xdr:nvGrpSpPr>
      <xdr:grpSpPr bwMode="auto">
        <a:xfrm>
          <a:off x="4114800" y="76095225"/>
          <a:ext cx="1371600" cy="409575"/>
          <a:chOff x="3981450" y="1019175"/>
          <a:chExt cx="1428750" cy="409575"/>
        </a:xfrm>
      </xdr:grpSpPr>
      <xdr:sp macro="" textlink="">
        <xdr:nvSpPr>
          <xdr:cNvPr id="14415" name="Rectangle 23">
            <a:extLst>
              <a:ext uri="{FF2B5EF4-FFF2-40B4-BE49-F238E27FC236}">
                <a16:creationId xmlns:a16="http://schemas.microsoft.com/office/drawing/2014/main" id="{C4675F34-8BFF-25E0-F567-BBDFB604F143}"/>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416" name="Rectangle 24">
            <a:extLst>
              <a:ext uri="{FF2B5EF4-FFF2-40B4-BE49-F238E27FC236}">
                <a16:creationId xmlns:a16="http://schemas.microsoft.com/office/drawing/2014/main" id="{BB6478D0-CF91-7944-0E06-2D0685E7D324}"/>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417" name="Rectangle 25">
            <a:extLst>
              <a:ext uri="{FF2B5EF4-FFF2-40B4-BE49-F238E27FC236}">
                <a16:creationId xmlns:a16="http://schemas.microsoft.com/office/drawing/2014/main" id="{A86D9FB5-960F-C6AD-2B13-AF1AFB832EDE}"/>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418" name="Rectangle 26">
            <a:extLst>
              <a:ext uri="{FF2B5EF4-FFF2-40B4-BE49-F238E27FC236}">
                <a16:creationId xmlns:a16="http://schemas.microsoft.com/office/drawing/2014/main" id="{2514224D-5DB2-3DE4-9261-AFC3F2E692C3}"/>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419" name="Rectangle 27">
            <a:extLst>
              <a:ext uri="{FF2B5EF4-FFF2-40B4-BE49-F238E27FC236}">
                <a16:creationId xmlns:a16="http://schemas.microsoft.com/office/drawing/2014/main" id="{21F8725B-0EE1-76B0-F6FE-A0D0BE151264}"/>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334</xdr:row>
      <xdr:rowOff>0</xdr:rowOff>
    </xdr:from>
    <xdr:to>
      <xdr:col>10</xdr:col>
      <xdr:colOff>0</xdr:colOff>
      <xdr:row>336</xdr:row>
      <xdr:rowOff>0</xdr:rowOff>
    </xdr:to>
    <xdr:grpSp>
      <xdr:nvGrpSpPr>
        <xdr:cNvPr id="14420" name="グループ化 3">
          <a:extLst>
            <a:ext uri="{FF2B5EF4-FFF2-40B4-BE49-F238E27FC236}">
              <a16:creationId xmlns:a16="http://schemas.microsoft.com/office/drawing/2014/main" id="{DCA0D4ED-59AD-4945-B76A-26ECF0A6734B}"/>
            </a:ext>
          </a:extLst>
        </xdr:cNvPr>
        <xdr:cNvGrpSpPr>
          <a:grpSpLocks/>
        </xdr:cNvGrpSpPr>
      </xdr:nvGrpSpPr>
      <xdr:grpSpPr bwMode="auto">
        <a:xfrm>
          <a:off x="6172200" y="76095225"/>
          <a:ext cx="857250" cy="409575"/>
          <a:chOff x="6029325" y="1019175"/>
          <a:chExt cx="857250" cy="409575"/>
        </a:xfrm>
      </xdr:grpSpPr>
      <xdr:sp macro="" textlink="">
        <xdr:nvSpPr>
          <xdr:cNvPr id="14421" name="Rectangle 28">
            <a:extLst>
              <a:ext uri="{FF2B5EF4-FFF2-40B4-BE49-F238E27FC236}">
                <a16:creationId xmlns:a16="http://schemas.microsoft.com/office/drawing/2014/main" id="{12B1809A-8CB4-E55D-8A15-29216036B501}"/>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422" name="Rectangle 29">
            <a:extLst>
              <a:ext uri="{FF2B5EF4-FFF2-40B4-BE49-F238E27FC236}">
                <a16:creationId xmlns:a16="http://schemas.microsoft.com/office/drawing/2014/main" id="{4140D26C-9374-161F-CAE7-51D28BB74DDC}"/>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423" name="Rectangle 29">
            <a:extLst>
              <a:ext uri="{FF2B5EF4-FFF2-40B4-BE49-F238E27FC236}">
                <a16:creationId xmlns:a16="http://schemas.microsoft.com/office/drawing/2014/main" id="{5DF19B41-AAD9-B3C3-B108-A5E2CEDDBA76}"/>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334</xdr:row>
      <xdr:rowOff>0</xdr:rowOff>
    </xdr:from>
    <xdr:to>
      <xdr:col>8</xdr:col>
      <xdr:colOff>0</xdr:colOff>
      <xdr:row>336</xdr:row>
      <xdr:rowOff>0</xdr:rowOff>
    </xdr:to>
    <xdr:grpSp>
      <xdr:nvGrpSpPr>
        <xdr:cNvPr id="14424" name="グループ化 4">
          <a:extLst>
            <a:ext uri="{FF2B5EF4-FFF2-40B4-BE49-F238E27FC236}">
              <a16:creationId xmlns:a16="http://schemas.microsoft.com/office/drawing/2014/main" id="{CD0116DA-AD25-4965-AD7E-44D8684F087C}"/>
            </a:ext>
          </a:extLst>
        </xdr:cNvPr>
        <xdr:cNvGrpSpPr>
          <a:grpSpLocks/>
        </xdr:cNvGrpSpPr>
      </xdr:nvGrpSpPr>
      <xdr:grpSpPr bwMode="auto">
        <a:xfrm>
          <a:off x="4114800" y="76095225"/>
          <a:ext cx="1371600" cy="409575"/>
          <a:chOff x="3981450" y="1019175"/>
          <a:chExt cx="1428750" cy="409575"/>
        </a:xfrm>
      </xdr:grpSpPr>
      <xdr:sp macro="" textlink="">
        <xdr:nvSpPr>
          <xdr:cNvPr id="14425" name="Rectangle 23">
            <a:extLst>
              <a:ext uri="{FF2B5EF4-FFF2-40B4-BE49-F238E27FC236}">
                <a16:creationId xmlns:a16="http://schemas.microsoft.com/office/drawing/2014/main" id="{8FC8D076-A4C1-FA9E-3FFA-76BA5EA3D7D6}"/>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426" name="Rectangle 24">
            <a:extLst>
              <a:ext uri="{FF2B5EF4-FFF2-40B4-BE49-F238E27FC236}">
                <a16:creationId xmlns:a16="http://schemas.microsoft.com/office/drawing/2014/main" id="{1778E005-5B7B-4D56-A982-8DC8BCEA37EB}"/>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427" name="Rectangle 25">
            <a:extLst>
              <a:ext uri="{FF2B5EF4-FFF2-40B4-BE49-F238E27FC236}">
                <a16:creationId xmlns:a16="http://schemas.microsoft.com/office/drawing/2014/main" id="{05CFD462-696A-7E27-18BE-A4847343B638}"/>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428" name="Rectangle 26">
            <a:extLst>
              <a:ext uri="{FF2B5EF4-FFF2-40B4-BE49-F238E27FC236}">
                <a16:creationId xmlns:a16="http://schemas.microsoft.com/office/drawing/2014/main" id="{548073D1-3E83-EDF0-7B01-9EE36E556AAC}"/>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429" name="Rectangle 27">
            <a:extLst>
              <a:ext uri="{FF2B5EF4-FFF2-40B4-BE49-F238E27FC236}">
                <a16:creationId xmlns:a16="http://schemas.microsoft.com/office/drawing/2014/main" id="{D772D0A2-754F-552E-7DD4-DC89340339A3}"/>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334</xdr:row>
      <xdr:rowOff>0</xdr:rowOff>
    </xdr:from>
    <xdr:to>
      <xdr:col>10</xdr:col>
      <xdr:colOff>0</xdr:colOff>
      <xdr:row>336</xdr:row>
      <xdr:rowOff>0</xdr:rowOff>
    </xdr:to>
    <xdr:grpSp>
      <xdr:nvGrpSpPr>
        <xdr:cNvPr id="14430" name="グループ化 3">
          <a:extLst>
            <a:ext uri="{FF2B5EF4-FFF2-40B4-BE49-F238E27FC236}">
              <a16:creationId xmlns:a16="http://schemas.microsoft.com/office/drawing/2014/main" id="{3682647B-2535-4B67-8A6A-68EF3D15496B}"/>
            </a:ext>
          </a:extLst>
        </xdr:cNvPr>
        <xdr:cNvGrpSpPr>
          <a:grpSpLocks/>
        </xdr:cNvGrpSpPr>
      </xdr:nvGrpSpPr>
      <xdr:grpSpPr bwMode="auto">
        <a:xfrm>
          <a:off x="6172200" y="76095225"/>
          <a:ext cx="857250" cy="409575"/>
          <a:chOff x="6029325" y="1019175"/>
          <a:chExt cx="857250" cy="409575"/>
        </a:xfrm>
      </xdr:grpSpPr>
      <xdr:sp macro="" textlink="">
        <xdr:nvSpPr>
          <xdr:cNvPr id="14431" name="Rectangle 28">
            <a:extLst>
              <a:ext uri="{FF2B5EF4-FFF2-40B4-BE49-F238E27FC236}">
                <a16:creationId xmlns:a16="http://schemas.microsoft.com/office/drawing/2014/main" id="{BC241A21-8BDF-B278-46FE-70562614E1C7}"/>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432" name="Rectangle 29">
            <a:extLst>
              <a:ext uri="{FF2B5EF4-FFF2-40B4-BE49-F238E27FC236}">
                <a16:creationId xmlns:a16="http://schemas.microsoft.com/office/drawing/2014/main" id="{2F725E1A-0A72-8688-7DE0-66E0D0D90099}"/>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433" name="Rectangle 29">
            <a:extLst>
              <a:ext uri="{FF2B5EF4-FFF2-40B4-BE49-F238E27FC236}">
                <a16:creationId xmlns:a16="http://schemas.microsoft.com/office/drawing/2014/main" id="{8F75D12F-CA76-298D-B8D7-5E94201D90DB}"/>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334</xdr:row>
      <xdr:rowOff>0</xdr:rowOff>
    </xdr:from>
    <xdr:to>
      <xdr:col>8</xdr:col>
      <xdr:colOff>0</xdr:colOff>
      <xdr:row>336</xdr:row>
      <xdr:rowOff>0</xdr:rowOff>
    </xdr:to>
    <xdr:grpSp>
      <xdr:nvGrpSpPr>
        <xdr:cNvPr id="14434" name="グループ化 4">
          <a:extLst>
            <a:ext uri="{FF2B5EF4-FFF2-40B4-BE49-F238E27FC236}">
              <a16:creationId xmlns:a16="http://schemas.microsoft.com/office/drawing/2014/main" id="{8EA96834-C8CB-4F9F-BC0F-4722D3F688DE}"/>
            </a:ext>
          </a:extLst>
        </xdr:cNvPr>
        <xdr:cNvGrpSpPr>
          <a:grpSpLocks/>
        </xdr:cNvGrpSpPr>
      </xdr:nvGrpSpPr>
      <xdr:grpSpPr bwMode="auto">
        <a:xfrm>
          <a:off x="4114800" y="76095225"/>
          <a:ext cx="1371600" cy="409575"/>
          <a:chOff x="3981450" y="1019175"/>
          <a:chExt cx="1428750" cy="409575"/>
        </a:xfrm>
      </xdr:grpSpPr>
      <xdr:sp macro="" textlink="">
        <xdr:nvSpPr>
          <xdr:cNvPr id="14435" name="Rectangle 23">
            <a:extLst>
              <a:ext uri="{FF2B5EF4-FFF2-40B4-BE49-F238E27FC236}">
                <a16:creationId xmlns:a16="http://schemas.microsoft.com/office/drawing/2014/main" id="{26861786-4E4E-7F16-6635-F3929C6FADAA}"/>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436" name="Rectangle 24">
            <a:extLst>
              <a:ext uri="{FF2B5EF4-FFF2-40B4-BE49-F238E27FC236}">
                <a16:creationId xmlns:a16="http://schemas.microsoft.com/office/drawing/2014/main" id="{4CD87769-C34B-1093-7FB3-D2F46DF789B9}"/>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437" name="Rectangle 25">
            <a:extLst>
              <a:ext uri="{FF2B5EF4-FFF2-40B4-BE49-F238E27FC236}">
                <a16:creationId xmlns:a16="http://schemas.microsoft.com/office/drawing/2014/main" id="{15DA7BF8-B7E2-C8D1-E0BB-153620B5D0AA}"/>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438" name="Rectangle 26">
            <a:extLst>
              <a:ext uri="{FF2B5EF4-FFF2-40B4-BE49-F238E27FC236}">
                <a16:creationId xmlns:a16="http://schemas.microsoft.com/office/drawing/2014/main" id="{00BE1BBC-71C8-89BF-C6BA-119ECF7A1C7C}"/>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439" name="Rectangle 27">
            <a:extLst>
              <a:ext uri="{FF2B5EF4-FFF2-40B4-BE49-F238E27FC236}">
                <a16:creationId xmlns:a16="http://schemas.microsoft.com/office/drawing/2014/main" id="{52CD8EDC-6BEB-FE0B-7600-3F887DDE1368}"/>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334</xdr:row>
      <xdr:rowOff>0</xdr:rowOff>
    </xdr:from>
    <xdr:to>
      <xdr:col>10</xdr:col>
      <xdr:colOff>0</xdr:colOff>
      <xdr:row>336</xdr:row>
      <xdr:rowOff>0</xdr:rowOff>
    </xdr:to>
    <xdr:grpSp>
      <xdr:nvGrpSpPr>
        <xdr:cNvPr id="14440" name="グループ化 3">
          <a:extLst>
            <a:ext uri="{FF2B5EF4-FFF2-40B4-BE49-F238E27FC236}">
              <a16:creationId xmlns:a16="http://schemas.microsoft.com/office/drawing/2014/main" id="{BF0C0913-01FE-4EF3-94F8-41AB4A229A56}"/>
            </a:ext>
          </a:extLst>
        </xdr:cNvPr>
        <xdr:cNvGrpSpPr>
          <a:grpSpLocks/>
        </xdr:cNvGrpSpPr>
      </xdr:nvGrpSpPr>
      <xdr:grpSpPr bwMode="auto">
        <a:xfrm>
          <a:off x="6172200" y="76095225"/>
          <a:ext cx="857250" cy="409575"/>
          <a:chOff x="6029325" y="1019175"/>
          <a:chExt cx="857250" cy="409575"/>
        </a:xfrm>
      </xdr:grpSpPr>
      <xdr:sp macro="" textlink="">
        <xdr:nvSpPr>
          <xdr:cNvPr id="14441" name="Rectangle 28">
            <a:extLst>
              <a:ext uri="{FF2B5EF4-FFF2-40B4-BE49-F238E27FC236}">
                <a16:creationId xmlns:a16="http://schemas.microsoft.com/office/drawing/2014/main" id="{E8DD7956-AECA-7B3D-FA70-53ADF52CE2C6}"/>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442" name="Rectangle 29">
            <a:extLst>
              <a:ext uri="{FF2B5EF4-FFF2-40B4-BE49-F238E27FC236}">
                <a16:creationId xmlns:a16="http://schemas.microsoft.com/office/drawing/2014/main" id="{849D507A-FA09-91F4-5E6D-A711504A42FF}"/>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443" name="Rectangle 29">
            <a:extLst>
              <a:ext uri="{FF2B5EF4-FFF2-40B4-BE49-F238E27FC236}">
                <a16:creationId xmlns:a16="http://schemas.microsoft.com/office/drawing/2014/main" id="{787E92E5-67C4-32DD-9AE6-F3D53346127A}"/>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334</xdr:row>
      <xdr:rowOff>0</xdr:rowOff>
    </xdr:from>
    <xdr:to>
      <xdr:col>8</xdr:col>
      <xdr:colOff>0</xdr:colOff>
      <xdr:row>336</xdr:row>
      <xdr:rowOff>0</xdr:rowOff>
    </xdr:to>
    <xdr:grpSp>
      <xdr:nvGrpSpPr>
        <xdr:cNvPr id="14444" name="グループ化 4">
          <a:extLst>
            <a:ext uri="{FF2B5EF4-FFF2-40B4-BE49-F238E27FC236}">
              <a16:creationId xmlns:a16="http://schemas.microsoft.com/office/drawing/2014/main" id="{C5AEC39D-18EE-4293-97E3-4CA03D19D548}"/>
            </a:ext>
          </a:extLst>
        </xdr:cNvPr>
        <xdr:cNvGrpSpPr>
          <a:grpSpLocks/>
        </xdr:cNvGrpSpPr>
      </xdr:nvGrpSpPr>
      <xdr:grpSpPr bwMode="auto">
        <a:xfrm>
          <a:off x="4114800" y="76095225"/>
          <a:ext cx="1371600" cy="409575"/>
          <a:chOff x="3981450" y="1019175"/>
          <a:chExt cx="1428750" cy="409575"/>
        </a:xfrm>
      </xdr:grpSpPr>
      <xdr:sp macro="" textlink="">
        <xdr:nvSpPr>
          <xdr:cNvPr id="14445" name="Rectangle 23">
            <a:extLst>
              <a:ext uri="{FF2B5EF4-FFF2-40B4-BE49-F238E27FC236}">
                <a16:creationId xmlns:a16="http://schemas.microsoft.com/office/drawing/2014/main" id="{1B007B99-CBD0-7E78-489E-CEBFDBFF18C6}"/>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446" name="Rectangle 24">
            <a:extLst>
              <a:ext uri="{FF2B5EF4-FFF2-40B4-BE49-F238E27FC236}">
                <a16:creationId xmlns:a16="http://schemas.microsoft.com/office/drawing/2014/main" id="{22641D1E-4CA1-2DC4-2D7E-C8833B60811D}"/>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447" name="Rectangle 25">
            <a:extLst>
              <a:ext uri="{FF2B5EF4-FFF2-40B4-BE49-F238E27FC236}">
                <a16:creationId xmlns:a16="http://schemas.microsoft.com/office/drawing/2014/main" id="{C5F47128-A3CC-2D30-7A7E-E43DBE83CA4E}"/>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448" name="Rectangle 26">
            <a:extLst>
              <a:ext uri="{FF2B5EF4-FFF2-40B4-BE49-F238E27FC236}">
                <a16:creationId xmlns:a16="http://schemas.microsoft.com/office/drawing/2014/main" id="{387DA366-96AE-13FE-8EC3-7797A924DB7D}"/>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449" name="Rectangle 27">
            <a:extLst>
              <a:ext uri="{FF2B5EF4-FFF2-40B4-BE49-F238E27FC236}">
                <a16:creationId xmlns:a16="http://schemas.microsoft.com/office/drawing/2014/main" id="{AAFE9527-CA19-7351-3E2B-B1697BEA367E}"/>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334</xdr:row>
      <xdr:rowOff>0</xdr:rowOff>
    </xdr:from>
    <xdr:to>
      <xdr:col>10</xdr:col>
      <xdr:colOff>0</xdr:colOff>
      <xdr:row>336</xdr:row>
      <xdr:rowOff>0</xdr:rowOff>
    </xdr:to>
    <xdr:grpSp>
      <xdr:nvGrpSpPr>
        <xdr:cNvPr id="14450" name="グループ化 3">
          <a:extLst>
            <a:ext uri="{FF2B5EF4-FFF2-40B4-BE49-F238E27FC236}">
              <a16:creationId xmlns:a16="http://schemas.microsoft.com/office/drawing/2014/main" id="{0692F836-0B93-4F0C-BAF8-A0D6B14CB46C}"/>
            </a:ext>
          </a:extLst>
        </xdr:cNvPr>
        <xdr:cNvGrpSpPr>
          <a:grpSpLocks/>
        </xdr:cNvGrpSpPr>
      </xdr:nvGrpSpPr>
      <xdr:grpSpPr bwMode="auto">
        <a:xfrm>
          <a:off x="6172200" y="76095225"/>
          <a:ext cx="857250" cy="409575"/>
          <a:chOff x="6029325" y="1019175"/>
          <a:chExt cx="857250" cy="409575"/>
        </a:xfrm>
      </xdr:grpSpPr>
      <xdr:sp macro="" textlink="">
        <xdr:nvSpPr>
          <xdr:cNvPr id="14451" name="Rectangle 28">
            <a:extLst>
              <a:ext uri="{FF2B5EF4-FFF2-40B4-BE49-F238E27FC236}">
                <a16:creationId xmlns:a16="http://schemas.microsoft.com/office/drawing/2014/main" id="{1A0EE603-6EAF-5D49-9B0F-9AC80D3887F7}"/>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452" name="Rectangle 29">
            <a:extLst>
              <a:ext uri="{FF2B5EF4-FFF2-40B4-BE49-F238E27FC236}">
                <a16:creationId xmlns:a16="http://schemas.microsoft.com/office/drawing/2014/main" id="{F3D39E80-252B-EB9C-C4E1-1AE50171E6E3}"/>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453" name="Rectangle 29">
            <a:extLst>
              <a:ext uri="{FF2B5EF4-FFF2-40B4-BE49-F238E27FC236}">
                <a16:creationId xmlns:a16="http://schemas.microsoft.com/office/drawing/2014/main" id="{E0653205-A65F-A351-786A-AE919F0AA9AE}"/>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334</xdr:row>
      <xdr:rowOff>0</xdr:rowOff>
    </xdr:from>
    <xdr:to>
      <xdr:col>8</xdr:col>
      <xdr:colOff>0</xdr:colOff>
      <xdr:row>336</xdr:row>
      <xdr:rowOff>0</xdr:rowOff>
    </xdr:to>
    <xdr:grpSp>
      <xdr:nvGrpSpPr>
        <xdr:cNvPr id="14454" name="グループ化 4">
          <a:extLst>
            <a:ext uri="{FF2B5EF4-FFF2-40B4-BE49-F238E27FC236}">
              <a16:creationId xmlns:a16="http://schemas.microsoft.com/office/drawing/2014/main" id="{58F6D928-4AF0-4288-9E60-21C31018FA30}"/>
            </a:ext>
          </a:extLst>
        </xdr:cNvPr>
        <xdr:cNvGrpSpPr>
          <a:grpSpLocks/>
        </xdr:cNvGrpSpPr>
      </xdr:nvGrpSpPr>
      <xdr:grpSpPr bwMode="auto">
        <a:xfrm>
          <a:off x="4114800" y="76095225"/>
          <a:ext cx="1371600" cy="409575"/>
          <a:chOff x="3981450" y="1019175"/>
          <a:chExt cx="1428750" cy="409575"/>
        </a:xfrm>
      </xdr:grpSpPr>
      <xdr:sp macro="" textlink="">
        <xdr:nvSpPr>
          <xdr:cNvPr id="14455" name="Rectangle 23">
            <a:extLst>
              <a:ext uri="{FF2B5EF4-FFF2-40B4-BE49-F238E27FC236}">
                <a16:creationId xmlns:a16="http://schemas.microsoft.com/office/drawing/2014/main" id="{02F16598-AB4C-85F9-89C3-7BF888DEE9F7}"/>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456" name="Rectangle 24">
            <a:extLst>
              <a:ext uri="{FF2B5EF4-FFF2-40B4-BE49-F238E27FC236}">
                <a16:creationId xmlns:a16="http://schemas.microsoft.com/office/drawing/2014/main" id="{28975F14-6154-BE20-D637-BA99282FB777}"/>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457" name="Rectangle 25">
            <a:extLst>
              <a:ext uri="{FF2B5EF4-FFF2-40B4-BE49-F238E27FC236}">
                <a16:creationId xmlns:a16="http://schemas.microsoft.com/office/drawing/2014/main" id="{675639D0-52F1-D3B9-827C-268E144259C9}"/>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458" name="Rectangle 26">
            <a:extLst>
              <a:ext uri="{FF2B5EF4-FFF2-40B4-BE49-F238E27FC236}">
                <a16:creationId xmlns:a16="http://schemas.microsoft.com/office/drawing/2014/main" id="{94357C5E-2C89-D816-4890-C6A8050BDF58}"/>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459" name="Rectangle 27">
            <a:extLst>
              <a:ext uri="{FF2B5EF4-FFF2-40B4-BE49-F238E27FC236}">
                <a16:creationId xmlns:a16="http://schemas.microsoft.com/office/drawing/2014/main" id="{51B75FE6-3436-B18B-E38A-72FC8E038CA9}"/>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334</xdr:row>
      <xdr:rowOff>0</xdr:rowOff>
    </xdr:from>
    <xdr:to>
      <xdr:col>10</xdr:col>
      <xdr:colOff>0</xdr:colOff>
      <xdr:row>336</xdr:row>
      <xdr:rowOff>0</xdr:rowOff>
    </xdr:to>
    <xdr:grpSp>
      <xdr:nvGrpSpPr>
        <xdr:cNvPr id="14460" name="グループ化 3">
          <a:extLst>
            <a:ext uri="{FF2B5EF4-FFF2-40B4-BE49-F238E27FC236}">
              <a16:creationId xmlns:a16="http://schemas.microsoft.com/office/drawing/2014/main" id="{ABEA20C7-BF4D-46BF-B64C-357C0D860050}"/>
            </a:ext>
          </a:extLst>
        </xdr:cNvPr>
        <xdr:cNvGrpSpPr>
          <a:grpSpLocks/>
        </xdr:cNvGrpSpPr>
      </xdr:nvGrpSpPr>
      <xdr:grpSpPr bwMode="auto">
        <a:xfrm>
          <a:off x="6172200" y="76095225"/>
          <a:ext cx="857250" cy="409575"/>
          <a:chOff x="6029325" y="1019175"/>
          <a:chExt cx="857250" cy="409575"/>
        </a:xfrm>
      </xdr:grpSpPr>
      <xdr:sp macro="" textlink="">
        <xdr:nvSpPr>
          <xdr:cNvPr id="14461" name="Rectangle 28">
            <a:extLst>
              <a:ext uri="{FF2B5EF4-FFF2-40B4-BE49-F238E27FC236}">
                <a16:creationId xmlns:a16="http://schemas.microsoft.com/office/drawing/2014/main" id="{DEF87CE2-7DC9-7FD0-0262-7546B8B797EE}"/>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462" name="Rectangle 29">
            <a:extLst>
              <a:ext uri="{FF2B5EF4-FFF2-40B4-BE49-F238E27FC236}">
                <a16:creationId xmlns:a16="http://schemas.microsoft.com/office/drawing/2014/main" id="{99F54AD5-2FE3-528B-05C8-15CEAF5A371B}"/>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463" name="Rectangle 29">
            <a:extLst>
              <a:ext uri="{FF2B5EF4-FFF2-40B4-BE49-F238E27FC236}">
                <a16:creationId xmlns:a16="http://schemas.microsoft.com/office/drawing/2014/main" id="{5461C3BB-772F-731B-4266-655393C59BF9}"/>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334</xdr:row>
      <xdr:rowOff>0</xdr:rowOff>
    </xdr:from>
    <xdr:to>
      <xdr:col>8</xdr:col>
      <xdr:colOff>0</xdr:colOff>
      <xdr:row>336</xdr:row>
      <xdr:rowOff>0</xdr:rowOff>
    </xdr:to>
    <xdr:grpSp>
      <xdr:nvGrpSpPr>
        <xdr:cNvPr id="14464" name="グループ化 4">
          <a:extLst>
            <a:ext uri="{FF2B5EF4-FFF2-40B4-BE49-F238E27FC236}">
              <a16:creationId xmlns:a16="http://schemas.microsoft.com/office/drawing/2014/main" id="{D4C35E1A-1192-43B5-AA47-2373709BEA80}"/>
            </a:ext>
          </a:extLst>
        </xdr:cNvPr>
        <xdr:cNvGrpSpPr>
          <a:grpSpLocks/>
        </xdr:cNvGrpSpPr>
      </xdr:nvGrpSpPr>
      <xdr:grpSpPr bwMode="auto">
        <a:xfrm>
          <a:off x="4114800" y="76095225"/>
          <a:ext cx="1371600" cy="409575"/>
          <a:chOff x="3981450" y="1019175"/>
          <a:chExt cx="1428750" cy="409575"/>
        </a:xfrm>
      </xdr:grpSpPr>
      <xdr:sp macro="" textlink="">
        <xdr:nvSpPr>
          <xdr:cNvPr id="14465" name="Rectangle 23">
            <a:extLst>
              <a:ext uri="{FF2B5EF4-FFF2-40B4-BE49-F238E27FC236}">
                <a16:creationId xmlns:a16="http://schemas.microsoft.com/office/drawing/2014/main" id="{B4348E67-6BE8-DFEB-47A7-1AF9272E6D6E}"/>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466" name="Rectangle 24">
            <a:extLst>
              <a:ext uri="{FF2B5EF4-FFF2-40B4-BE49-F238E27FC236}">
                <a16:creationId xmlns:a16="http://schemas.microsoft.com/office/drawing/2014/main" id="{78FF3B7A-069C-57F4-A997-6A9B4DA6E9CE}"/>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467" name="Rectangle 25">
            <a:extLst>
              <a:ext uri="{FF2B5EF4-FFF2-40B4-BE49-F238E27FC236}">
                <a16:creationId xmlns:a16="http://schemas.microsoft.com/office/drawing/2014/main" id="{556F72FC-F071-77F6-BE0E-C51220FD1D14}"/>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468" name="Rectangle 26">
            <a:extLst>
              <a:ext uri="{FF2B5EF4-FFF2-40B4-BE49-F238E27FC236}">
                <a16:creationId xmlns:a16="http://schemas.microsoft.com/office/drawing/2014/main" id="{B8E4B0DD-3C02-0C5F-9072-330E463E11D8}"/>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469" name="Rectangle 27">
            <a:extLst>
              <a:ext uri="{FF2B5EF4-FFF2-40B4-BE49-F238E27FC236}">
                <a16:creationId xmlns:a16="http://schemas.microsoft.com/office/drawing/2014/main" id="{FBCE7B5A-28D2-C420-9646-3C329C7A87C1}"/>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334</xdr:row>
      <xdr:rowOff>0</xdr:rowOff>
    </xdr:from>
    <xdr:to>
      <xdr:col>10</xdr:col>
      <xdr:colOff>0</xdr:colOff>
      <xdr:row>336</xdr:row>
      <xdr:rowOff>0</xdr:rowOff>
    </xdr:to>
    <xdr:grpSp>
      <xdr:nvGrpSpPr>
        <xdr:cNvPr id="14470" name="グループ化 3">
          <a:extLst>
            <a:ext uri="{FF2B5EF4-FFF2-40B4-BE49-F238E27FC236}">
              <a16:creationId xmlns:a16="http://schemas.microsoft.com/office/drawing/2014/main" id="{59C3EB25-972C-4836-AF69-85FDD8010E99}"/>
            </a:ext>
          </a:extLst>
        </xdr:cNvPr>
        <xdr:cNvGrpSpPr>
          <a:grpSpLocks/>
        </xdr:cNvGrpSpPr>
      </xdr:nvGrpSpPr>
      <xdr:grpSpPr bwMode="auto">
        <a:xfrm>
          <a:off x="6172200" y="76095225"/>
          <a:ext cx="857250" cy="409575"/>
          <a:chOff x="6029325" y="1019175"/>
          <a:chExt cx="857250" cy="409575"/>
        </a:xfrm>
      </xdr:grpSpPr>
      <xdr:sp macro="" textlink="">
        <xdr:nvSpPr>
          <xdr:cNvPr id="14471" name="Rectangle 28">
            <a:extLst>
              <a:ext uri="{FF2B5EF4-FFF2-40B4-BE49-F238E27FC236}">
                <a16:creationId xmlns:a16="http://schemas.microsoft.com/office/drawing/2014/main" id="{AC46A73D-17AE-9C98-D0DD-1ABE9E4EF3E0}"/>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472" name="Rectangle 29">
            <a:extLst>
              <a:ext uri="{FF2B5EF4-FFF2-40B4-BE49-F238E27FC236}">
                <a16:creationId xmlns:a16="http://schemas.microsoft.com/office/drawing/2014/main" id="{DDCF3814-C121-3BA1-EEBA-9D1471B1A46E}"/>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473" name="Rectangle 29">
            <a:extLst>
              <a:ext uri="{FF2B5EF4-FFF2-40B4-BE49-F238E27FC236}">
                <a16:creationId xmlns:a16="http://schemas.microsoft.com/office/drawing/2014/main" id="{B0C54F64-853E-90D0-8E0E-9E2F26F7884B}"/>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334</xdr:row>
      <xdr:rowOff>0</xdr:rowOff>
    </xdr:from>
    <xdr:to>
      <xdr:col>8</xdr:col>
      <xdr:colOff>0</xdr:colOff>
      <xdr:row>336</xdr:row>
      <xdr:rowOff>0</xdr:rowOff>
    </xdr:to>
    <xdr:grpSp>
      <xdr:nvGrpSpPr>
        <xdr:cNvPr id="14474" name="グループ化 4">
          <a:extLst>
            <a:ext uri="{FF2B5EF4-FFF2-40B4-BE49-F238E27FC236}">
              <a16:creationId xmlns:a16="http://schemas.microsoft.com/office/drawing/2014/main" id="{AFF3DD0C-465D-46BF-948F-9EF231E6779B}"/>
            </a:ext>
          </a:extLst>
        </xdr:cNvPr>
        <xdr:cNvGrpSpPr>
          <a:grpSpLocks/>
        </xdr:cNvGrpSpPr>
      </xdr:nvGrpSpPr>
      <xdr:grpSpPr bwMode="auto">
        <a:xfrm>
          <a:off x="4114800" y="76095225"/>
          <a:ext cx="1371600" cy="409575"/>
          <a:chOff x="3981450" y="1019175"/>
          <a:chExt cx="1428750" cy="409575"/>
        </a:xfrm>
      </xdr:grpSpPr>
      <xdr:sp macro="" textlink="">
        <xdr:nvSpPr>
          <xdr:cNvPr id="14475" name="Rectangle 23">
            <a:extLst>
              <a:ext uri="{FF2B5EF4-FFF2-40B4-BE49-F238E27FC236}">
                <a16:creationId xmlns:a16="http://schemas.microsoft.com/office/drawing/2014/main" id="{3F50E125-5ED4-EB47-8D35-06ED706F95AD}"/>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476" name="Rectangle 24">
            <a:extLst>
              <a:ext uri="{FF2B5EF4-FFF2-40B4-BE49-F238E27FC236}">
                <a16:creationId xmlns:a16="http://schemas.microsoft.com/office/drawing/2014/main" id="{1C148180-9993-7A29-9678-A1CB08D8D03C}"/>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477" name="Rectangle 25">
            <a:extLst>
              <a:ext uri="{FF2B5EF4-FFF2-40B4-BE49-F238E27FC236}">
                <a16:creationId xmlns:a16="http://schemas.microsoft.com/office/drawing/2014/main" id="{27AE60E2-3C80-D8F7-A68C-51415E69AD2D}"/>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478" name="Rectangle 26">
            <a:extLst>
              <a:ext uri="{FF2B5EF4-FFF2-40B4-BE49-F238E27FC236}">
                <a16:creationId xmlns:a16="http://schemas.microsoft.com/office/drawing/2014/main" id="{39FF2869-2008-32AA-95F7-CA4F6F29F9C6}"/>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479" name="Rectangle 27">
            <a:extLst>
              <a:ext uri="{FF2B5EF4-FFF2-40B4-BE49-F238E27FC236}">
                <a16:creationId xmlns:a16="http://schemas.microsoft.com/office/drawing/2014/main" id="{CDBE02AB-58A5-5585-9863-C43A670403AE}"/>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334</xdr:row>
      <xdr:rowOff>0</xdr:rowOff>
    </xdr:from>
    <xdr:to>
      <xdr:col>10</xdr:col>
      <xdr:colOff>0</xdr:colOff>
      <xdr:row>336</xdr:row>
      <xdr:rowOff>0</xdr:rowOff>
    </xdr:to>
    <xdr:grpSp>
      <xdr:nvGrpSpPr>
        <xdr:cNvPr id="14480" name="グループ化 3">
          <a:extLst>
            <a:ext uri="{FF2B5EF4-FFF2-40B4-BE49-F238E27FC236}">
              <a16:creationId xmlns:a16="http://schemas.microsoft.com/office/drawing/2014/main" id="{26A09612-B457-46C8-A333-83EA972E26DC}"/>
            </a:ext>
          </a:extLst>
        </xdr:cNvPr>
        <xdr:cNvGrpSpPr>
          <a:grpSpLocks/>
        </xdr:cNvGrpSpPr>
      </xdr:nvGrpSpPr>
      <xdr:grpSpPr bwMode="auto">
        <a:xfrm>
          <a:off x="6172200" y="76095225"/>
          <a:ext cx="857250" cy="409575"/>
          <a:chOff x="6029325" y="1019175"/>
          <a:chExt cx="857250" cy="409575"/>
        </a:xfrm>
      </xdr:grpSpPr>
      <xdr:sp macro="" textlink="">
        <xdr:nvSpPr>
          <xdr:cNvPr id="14481" name="Rectangle 28">
            <a:extLst>
              <a:ext uri="{FF2B5EF4-FFF2-40B4-BE49-F238E27FC236}">
                <a16:creationId xmlns:a16="http://schemas.microsoft.com/office/drawing/2014/main" id="{6E0D691E-C161-3B04-EA7E-70BCB67C23D9}"/>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482" name="Rectangle 29">
            <a:extLst>
              <a:ext uri="{FF2B5EF4-FFF2-40B4-BE49-F238E27FC236}">
                <a16:creationId xmlns:a16="http://schemas.microsoft.com/office/drawing/2014/main" id="{08FAC911-BA5E-4BB3-3291-7CBA324BA0FC}"/>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483" name="Rectangle 29">
            <a:extLst>
              <a:ext uri="{FF2B5EF4-FFF2-40B4-BE49-F238E27FC236}">
                <a16:creationId xmlns:a16="http://schemas.microsoft.com/office/drawing/2014/main" id="{6DB96E99-2F10-308D-0849-504C6C2A05C2}"/>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334</xdr:row>
      <xdr:rowOff>0</xdr:rowOff>
    </xdr:from>
    <xdr:to>
      <xdr:col>8</xdr:col>
      <xdr:colOff>0</xdr:colOff>
      <xdr:row>336</xdr:row>
      <xdr:rowOff>0</xdr:rowOff>
    </xdr:to>
    <xdr:grpSp>
      <xdr:nvGrpSpPr>
        <xdr:cNvPr id="14484" name="グループ化 4">
          <a:extLst>
            <a:ext uri="{FF2B5EF4-FFF2-40B4-BE49-F238E27FC236}">
              <a16:creationId xmlns:a16="http://schemas.microsoft.com/office/drawing/2014/main" id="{8C9D628B-1DEB-4569-AC9A-56B50B837276}"/>
            </a:ext>
          </a:extLst>
        </xdr:cNvPr>
        <xdr:cNvGrpSpPr>
          <a:grpSpLocks/>
        </xdr:cNvGrpSpPr>
      </xdr:nvGrpSpPr>
      <xdr:grpSpPr bwMode="auto">
        <a:xfrm>
          <a:off x="4114800" y="76095225"/>
          <a:ext cx="1371600" cy="409575"/>
          <a:chOff x="3981450" y="1019175"/>
          <a:chExt cx="1428750" cy="409575"/>
        </a:xfrm>
      </xdr:grpSpPr>
      <xdr:sp macro="" textlink="">
        <xdr:nvSpPr>
          <xdr:cNvPr id="14485" name="Rectangle 23">
            <a:extLst>
              <a:ext uri="{FF2B5EF4-FFF2-40B4-BE49-F238E27FC236}">
                <a16:creationId xmlns:a16="http://schemas.microsoft.com/office/drawing/2014/main" id="{38C48472-FBDE-FC48-8186-A062C48F1B98}"/>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486" name="Rectangle 24">
            <a:extLst>
              <a:ext uri="{FF2B5EF4-FFF2-40B4-BE49-F238E27FC236}">
                <a16:creationId xmlns:a16="http://schemas.microsoft.com/office/drawing/2014/main" id="{9D0D6F94-9079-B284-FFA6-61F4245EE8AF}"/>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487" name="Rectangle 25">
            <a:extLst>
              <a:ext uri="{FF2B5EF4-FFF2-40B4-BE49-F238E27FC236}">
                <a16:creationId xmlns:a16="http://schemas.microsoft.com/office/drawing/2014/main" id="{E7DF024F-4DC7-CF9A-638F-69A17A42D9E9}"/>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488" name="Rectangle 26">
            <a:extLst>
              <a:ext uri="{FF2B5EF4-FFF2-40B4-BE49-F238E27FC236}">
                <a16:creationId xmlns:a16="http://schemas.microsoft.com/office/drawing/2014/main" id="{17C4B88F-7A7D-B68C-D1D1-28101118D499}"/>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489" name="Rectangle 27">
            <a:extLst>
              <a:ext uri="{FF2B5EF4-FFF2-40B4-BE49-F238E27FC236}">
                <a16:creationId xmlns:a16="http://schemas.microsoft.com/office/drawing/2014/main" id="{C4C16C9A-66B9-9577-8BFA-C0EEDEA269C3}"/>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334</xdr:row>
      <xdr:rowOff>0</xdr:rowOff>
    </xdr:from>
    <xdr:to>
      <xdr:col>10</xdr:col>
      <xdr:colOff>0</xdr:colOff>
      <xdr:row>336</xdr:row>
      <xdr:rowOff>0</xdr:rowOff>
    </xdr:to>
    <xdr:grpSp>
      <xdr:nvGrpSpPr>
        <xdr:cNvPr id="14490" name="グループ化 3">
          <a:extLst>
            <a:ext uri="{FF2B5EF4-FFF2-40B4-BE49-F238E27FC236}">
              <a16:creationId xmlns:a16="http://schemas.microsoft.com/office/drawing/2014/main" id="{44535D77-2ADE-41DF-A49A-C56AE03338CF}"/>
            </a:ext>
          </a:extLst>
        </xdr:cNvPr>
        <xdr:cNvGrpSpPr>
          <a:grpSpLocks/>
        </xdr:cNvGrpSpPr>
      </xdr:nvGrpSpPr>
      <xdr:grpSpPr bwMode="auto">
        <a:xfrm>
          <a:off x="6172200" y="76095225"/>
          <a:ext cx="857250" cy="409575"/>
          <a:chOff x="6029325" y="1019175"/>
          <a:chExt cx="857250" cy="409575"/>
        </a:xfrm>
      </xdr:grpSpPr>
      <xdr:sp macro="" textlink="">
        <xdr:nvSpPr>
          <xdr:cNvPr id="14491" name="Rectangle 28">
            <a:extLst>
              <a:ext uri="{FF2B5EF4-FFF2-40B4-BE49-F238E27FC236}">
                <a16:creationId xmlns:a16="http://schemas.microsoft.com/office/drawing/2014/main" id="{53FE2249-E6F3-CF2E-8ED1-70C28BF27F89}"/>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492" name="Rectangle 29">
            <a:extLst>
              <a:ext uri="{FF2B5EF4-FFF2-40B4-BE49-F238E27FC236}">
                <a16:creationId xmlns:a16="http://schemas.microsoft.com/office/drawing/2014/main" id="{D4A600B8-B296-0125-6A88-7EB021004355}"/>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493" name="Rectangle 29">
            <a:extLst>
              <a:ext uri="{FF2B5EF4-FFF2-40B4-BE49-F238E27FC236}">
                <a16:creationId xmlns:a16="http://schemas.microsoft.com/office/drawing/2014/main" id="{643170F4-E9AE-07BB-15F6-40F8942446A7}"/>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334</xdr:row>
      <xdr:rowOff>0</xdr:rowOff>
    </xdr:from>
    <xdr:to>
      <xdr:col>8</xdr:col>
      <xdr:colOff>0</xdr:colOff>
      <xdr:row>336</xdr:row>
      <xdr:rowOff>0</xdr:rowOff>
    </xdr:to>
    <xdr:grpSp>
      <xdr:nvGrpSpPr>
        <xdr:cNvPr id="14494" name="グループ化 4">
          <a:extLst>
            <a:ext uri="{FF2B5EF4-FFF2-40B4-BE49-F238E27FC236}">
              <a16:creationId xmlns:a16="http://schemas.microsoft.com/office/drawing/2014/main" id="{E83A0221-0EC5-47D2-AAF2-8A0AEF7FF83F}"/>
            </a:ext>
          </a:extLst>
        </xdr:cNvPr>
        <xdr:cNvGrpSpPr>
          <a:grpSpLocks/>
        </xdr:cNvGrpSpPr>
      </xdr:nvGrpSpPr>
      <xdr:grpSpPr bwMode="auto">
        <a:xfrm>
          <a:off x="4114800" y="76095225"/>
          <a:ext cx="1371600" cy="409575"/>
          <a:chOff x="3981450" y="1019175"/>
          <a:chExt cx="1428750" cy="409575"/>
        </a:xfrm>
      </xdr:grpSpPr>
      <xdr:sp macro="" textlink="">
        <xdr:nvSpPr>
          <xdr:cNvPr id="14495" name="Rectangle 23">
            <a:extLst>
              <a:ext uri="{FF2B5EF4-FFF2-40B4-BE49-F238E27FC236}">
                <a16:creationId xmlns:a16="http://schemas.microsoft.com/office/drawing/2014/main" id="{DCDF7AC4-5E0C-EE9E-15BD-108D9F759025}"/>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496" name="Rectangle 24">
            <a:extLst>
              <a:ext uri="{FF2B5EF4-FFF2-40B4-BE49-F238E27FC236}">
                <a16:creationId xmlns:a16="http://schemas.microsoft.com/office/drawing/2014/main" id="{6035526C-3FFF-E553-B310-C14B9CC995A7}"/>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497" name="Rectangle 25">
            <a:extLst>
              <a:ext uri="{FF2B5EF4-FFF2-40B4-BE49-F238E27FC236}">
                <a16:creationId xmlns:a16="http://schemas.microsoft.com/office/drawing/2014/main" id="{15157653-A383-2E48-F228-9D1402F02392}"/>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498" name="Rectangle 26">
            <a:extLst>
              <a:ext uri="{FF2B5EF4-FFF2-40B4-BE49-F238E27FC236}">
                <a16:creationId xmlns:a16="http://schemas.microsoft.com/office/drawing/2014/main" id="{3932CFCE-2870-00FF-CB4C-02857ED596CF}"/>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499" name="Rectangle 27">
            <a:extLst>
              <a:ext uri="{FF2B5EF4-FFF2-40B4-BE49-F238E27FC236}">
                <a16:creationId xmlns:a16="http://schemas.microsoft.com/office/drawing/2014/main" id="{26D21BF3-B30E-05D7-C4B8-FC3EF99D520F}"/>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334</xdr:row>
      <xdr:rowOff>0</xdr:rowOff>
    </xdr:from>
    <xdr:to>
      <xdr:col>10</xdr:col>
      <xdr:colOff>0</xdr:colOff>
      <xdr:row>336</xdr:row>
      <xdr:rowOff>0</xdr:rowOff>
    </xdr:to>
    <xdr:grpSp>
      <xdr:nvGrpSpPr>
        <xdr:cNvPr id="14500" name="グループ化 3">
          <a:extLst>
            <a:ext uri="{FF2B5EF4-FFF2-40B4-BE49-F238E27FC236}">
              <a16:creationId xmlns:a16="http://schemas.microsoft.com/office/drawing/2014/main" id="{DED09CC7-DA3D-4D0B-90F4-969136F93E9E}"/>
            </a:ext>
          </a:extLst>
        </xdr:cNvPr>
        <xdr:cNvGrpSpPr>
          <a:grpSpLocks/>
        </xdr:cNvGrpSpPr>
      </xdr:nvGrpSpPr>
      <xdr:grpSpPr bwMode="auto">
        <a:xfrm>
          <a:off x="6172200" y="76095225"/>
          <a:ext cx="857250" cy="409575"/>
          <a:chOff x="6029325" y="1019175"/>
          <a:chExt cx="857250" cy="409575"/>
        </a:xfrm>
      </xdr:grpSpPr>
      <xdr:sp macro="" textlink="">
        <xdr:nvSpPr>
          <xdr:cNvPr id="14501" name="Rectangle 28">
            <a:extLst>
              <a:ext uri="{FF2B5EF4-FFF2-40B4-BE49-F238E27FC236}">
                <a16:creationId xmlns:a16="http://schemas.microsoft.com/office/drawing/2014/main" id="{5E11B82D-4D24-1502-43FA-0FBA0E48A912}"/>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502" name="Rectangle 29">
            <a:extLst>
              <a:ext uri="{FF2B5EF4-FFF2-40B4-BE49-F238E27FC236}">
                <a16:creationId xmlns:a16="http://schemas.microsoft.com/office/drawing/2014/main" id="{E7D167B6-C4D8-E263-4609-2E776951A41A}"/>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503" name="Rectangle 29">
            <a:extLst>
              <a:ext uri="{FF2B5EF4-FFF2-40B4-BE49-F238E27FC236}">
                <a16:creationId xmlns:a16="http://schemas.microsoft.com/office/drawing/2014/main" id="{57F1C880-7F62-55EE-8934-29C53CD2EBBA}"/>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214</xdr:row>
      <xdr:rowOff>0</xdr:rowOff>
    </xdr:from>
    <xdr:to>
      <xdr:col>10</xdr:col>
      <xdr:colOff>0</xdr:colOff>
      <xdr:row>216</xdr:row>
      <xdr:rowOff>0</xdr:rowOff>
    </xdr:to>
    <xdr:grpSp>
      <xdr:nvGrpSpPr>
        <xdr:cNvPr id="14504" name="グループ化 3">
          <a:extLst>
            <a:ext uri="{FF2B5EF4-FFF2-40B4-BE49-F238E27FC236}">
              <a16:creationId xmlns:a16="http://schemas.microsoft.com/office/drawing/2014/main" id="{0A09C0B0-E965-4005-87E8-8485E4FF962C}"/>
            </a:ext>
          </a:extLst>
        </xdr:cNvPr>
        <xdr:cNvGrpSpPr>
          <a:grpSpLocks/>
        </xdr:cNvGrpSpPr>
      </xdr:nvGrpSpPr>
      <xdr:grpSpPr bwMode="auto">
        <a:xfrm>
          <a:off x="6172200" y="48825150"/>
          <a:ext cx="857250" cy="409575"/>
          <a:chOff x="6029325" y="1019175"/>
          <a:chExt cx="857250" cy="409575"/>
        </a:xfrm>
      </xdr:grpSpPr>
      <xdr:sp macro="" textlink="">
        <xdr:nvSpPr>
          <xdr:cNvPr id="14505" name="Rectangle 28">
            <a:extLst>
              <a:ext uri="{FF2B5EF4-FFF2-40B4-BE49-F238E27FC236}">
                <a16:creationId xmlns:a16="http://schemas.microsoft.com/office/drawing/2014/main" id="{EF90D1C5-A529-FCDA-1124-89EEB80062BA}"/>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506" name="Rectangle 29">
            <a:extLst>
              <a:ext uri="{FF2B5EF4-FFF2-40B4-BE49-F238E27FC236}">
                <a16:creationId xmlns:a16="http://schemas.microsoft.com/office/drawing/2014/main" id="{CE836F3D-E284-7D2A-C4CF-9211721AB3F1}"/>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507" name="Rectangle 29">
            <a:extLst>
              <a:ext uri="{FF2B5EF4-FFF2-40B4-BE49-F238E27FC236}">
                <a16:creationId xmlns:a16="http://schemas.microsoft.com/office/drawing/2014/main" id="{0C15A415-0328-AF53-6EB2-81146DAC8DF3}"/>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214</xdr:row>
      <xdr:rowOff>0</xdr:rowOff>
    </xdr:from>
    <xdr:to>
      <xdr:col>10</xdr:col>
      <xdr:colOff>0</xdr:colOff>
      <xdr:row>216</xdr:row>
      <xdr:rowOff>0</xdr:rowOff>
    </xdr:to>
    <xdr:grpSp>
      <xdr:nvGrpSpPr>
        <xdr:cNvPr id="14508" name="グループ化 3">
          <a:extLst>
            <a:ext uri="{FF2B5EF4-FFF2-40B4-BE49-F238E27FC236}">
              <a16:creationId xmlns:a16="http://schemas.microsoft.com/office/drawing/2014/main" id="{4C752E1B-6494-4593-A57C-5DE06621C0FD}"/>
            </a:ext>
          </a:extLst>
        </xdr:cNvPr>
        <xdr:cNvGrpSpPr>
          <a:grpSpLocks/>
        </xdr:cNvGrpSpPr>
      </xdr:nvGrpSpPr>
      <xdr:grpSpPr bwMode="auto">
        <a:xfrm>
          <a:off x="6172200" y="48825150"/>
          <a:ext cx="857250" cy="409575"/>
          <a:chOff x="6029325" y="1019175"/>
          <a:chExt cx="857250" cy="409575"/>
        </a:xfrm>
      </xdr:grpSpPr>
      <xdr:sp macro="" textlink="">
        <xdr:nvSpPr>
          <xdr:cNvPr id="14509" name="Rectangle 28">
            <a:extLst>
              <a:ext uri="{FF2B5EF4-FFF2-40B4-BE49-F238E27FC236}">
                <a16:creationId xmlns:a16="http://schemas.microsoft.com/office/drawing/2014/main" id="{AA6FD58E-C27A-9BC3-C0E6-F35800223068}"/>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510" name="Rectangle 29">
            <a:extLst>
              <a:ext uri="{FF2B5EF4-FFF2-40B4-BE49-F238E27FC236}">
                <a16:creationId xmlns:a16="http://schemas.microsoft.com/office/drawing/2014/main" id="{51B06CDD-757B-C6A4-13B8-A58A954A3EEE}"/>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511" name="Rectangle 29">
            <a:extLst>
              <a:ext uri="{FF2B5EF4-FFF2-40B4-BE49-F238E27FC236}">
                <a16:creationId xmlns:a16="http://schemas.microsoft.com/office/drawing/2014/main" id="{A5829476-069C-8400-550E-92680D6840BE}"/>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214</xdr:row>
      <xdr:rowOff>0</xdr:rowOff>
    </xdr:from>
    <xdr:to>
      <xdr:col>10</xdr:col>
      <xdr:colOff>0</xdr:colOff>
      <xdr:row>216</xdr:row>
      <xdr:rowOff>0</xdr:rowOff>
    </xdr:to>
    <xdr:grpSp>
      <xdr:nvGrpSpPr>
        <xdr:cNvPr id="14512" name="グループ化 3">
          <a:extLst>
            <a:ext uri="{FF2B5EF4-FFF2-40B4-BE49-F238E27FC236}">
              <a16:creationId xmlns:a16="http://schemas.microsoft.com/office/drawing/2014/main" id="{4841C4DC-B4DC-4AC8-BEF2-09C57AC0F6A2}"/>
            </a:ext>
          </a:extLst>
        </xdr:cNvPr>
        <xdr:cNvGrpSpPr>
          <a:grpSpLocks/>
        </xdr:cNvGrpSpPr>
      </xdr:nvGrpSpPr>
      <xdr:grpSpPr bwMode="auto">
        <a:xfrm>
          <a:off x="6172200" y="48825150"/>
          <a:ext cx="857250" cy="409575"/>
          <a:chOff x="6029325" y="1019175"/>
          <a:chExt cx="857250" cy="409575"/>
        </a:xfrm>
      </xdr:grpSpPr>
      <xdr:sp macro="" textlink="">
        <xdr:nvSpPr>
          <xdr:cNvPr id="14513" name="Rectangle 28">
            <a:extLst>
              <a:ext uri="{FF2B5EF4-FFF2-40B4-BE49-F238E27FC236}">
                <a16:creationId xmlns:a16="http://schemas.microsoft.com/office/drawing/2014/main" id="{F7BDD105-26AC-B73B-9DBB-3BD3FE674108}"/>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514" name="Rectangle 29">
            <a:extLst>
              <a:ext uri="{FF2B5EF4-FFF2-40B4-BE49-F238E27FC236}">
                <a16:creationId xmlns:a16="http://schemas.microsoft.com/office/drawing/2014/main" id="{2E5D9EC0-D227-FD68-CF11-830D20366ACC}"/>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515" name="Rectangle 29">
            <a:extLst>
              <a:ext uri="{FF2B5EF4-FFF2-40B4-BE49-F238E27FC236}">
                <a16:creationId xmlns:a16="http://schemas.microsoft.com/office/drawing/2014/main" id="{83EC8147-3F51-E652-E2F6-BDF2ADCD23C1}"/>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244</xdr:row>
      <xdr:rowOff>0</xdr:rowOff>
    </xdr:from>
    <xdr:to>
      <xdr:col>10</xdr:col>
      <xdr:colOff>0</xdr:colOff>
      <xdr:row>246</xdr:row>
      <xdr:rowOff>0</xdr:rowOff>
    </xdr:to>
    <xdr:grpSp>
      <xdr:nvGrpSpPr>
        <xdr:cNvPr id="14516" name="グループ化 3">
          <a:extLst>
            <a:ext uri="{FF2B5EF4-FFF2-40B4-BE49-F238E27FC236}">
              <a16:creationId xmlns:a16="http://schemas.microsoft.com/office/drawing/2014/main" id="{FEA9D5C9-11E1-4B0D-9A13-A59071BA9388}"/>
            </a:ext>
          </a:extLst>
        </xdr:cNvPr>
        <xdr:cNvGrpSpPr>
          <a:grpSpLocks/>
        </xdr:cNvGrpSpPr>
      </xdr:nvGrpSpPr>
      <xdr:grpSpPr bwMode="auto">
        <a:xfrm>
          <a:off x="6172200" y="55635525"/>
          <a:ext cx="857250" cy="409575"/>
          <a:chOff x="6029325" y="1019175"/>
          <a:chExt cx="857250" cy="409575"/>
        </a:xfrm>
      </xdr:grpSpPr>
      <xdr:sp macro="" textlink="">
        <xdr:nvSpPr>
          <xdr:cNvPr id="14517" name="Rectangle 28">
            <a:extLst>
              <a:ext uri="{FF2B5EF4-FFF2-40B4-BE49-F238E27FC236}">
                <a16:creationId xmlns:a16="http://schemas.microsoft.com/office/drawing/2014/main" id="{04773937-D7E8-DECC-D1A2-0CB6244D2D4B}"/>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518" name="Rectangle 29">
            <a:extLst>
              <a:ext uri="{FF2B5EF4-FFF2-40B4-BE49-F238E27FC236}">
                <a16:creationId xmlns:a16="http://schemas.microsoft.com/office/drawing/2014/main" id="{AF8DE13E-5232-2C20-EC57-4DE8B669687A}"/>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519" name="Rectangle 29">
            <a:extLst>
              <a:ext uri="{FF2B5EF4-FFF2-40B4-BE49-F238E27FC236}">
                <a16:creationId xmlns:a16="http://schemas.microsoft.com/office/drawing/2014/main" id="{A1F3D2F2-9AEB-6B37-B0CC-C2573E5F2641}"/>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244</xdr:row>
      <xdr:rowOff>0</xdr:rowOff>
    </xdr:from>
    <xdr:to>
      <xdr:col>10</xdr:col>
      <xdr:colOff>0</xdr:colOff>
      <xdr:row>246</xdr:row>
      <xdr:rowOff>0</xdr:rowOff>
    </xdr:to>
    <xdr:grpSp>
      <xdr:nvGrpSpPr>
        <xdr:cNvPr id="14520" name="グループ化 3">
          <a:extLst>
            <a:ext uri="{FF2B5EF4-FFF2-40B4-BE49-F238E27FC236}">
              <a16:creationId xmlns:a16="http://schemas.microsoft.com/office/drawing/2014/main" id="{AED9449A-1DE1-484B-940A-1CAA6AF85497}"/>
            </a:ext>
          </a:extLst>
        </xdr:cNvPr>
        <xdr:cNvGrpSpPr>
          <a:grpSpLocks/>
        </xdr:cNvGrpSpPr>
      </xdr:nvGrpSpPr>
      <xdr:grpSpPr bwMode="auto">
        <a:xfrm>
          <a:off x="6172200" y="55635525"/>
          <a:ext cx="857250" cy="409575"/>
          <a:chOff x="6029325" y="1019175"/>
          <a:chExt cx="857250" cy="409575"/>
        </a:xfrm>
      </xdr:grpSpPr>
      <xdr:sp macro="" textlink="">
        <xdr:nvSpPr>
          <xdr:cNvPr id="14521" name="Rectangle 28">
            <a:extLst>
              <a:ext uri="{FF2B5EF4-FFF2-40B4-BE49-F238E27FC236}">
                <a16:creationId xmlns:a16="http://schemas.microsoft.com/office/drawing/2014/main" id="{CFFD7E9C-9DE4-35D6-A348-47A1A10CDA13}"/>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522" name="Rectangle 29">
            <a:extLst>
              <a:ext uri="{FF2B5EF4-FFF2-40B4-BE49-F238E27FC236}">
                <a16:creationId xmlns:a16="http://schemas.microsoft.com/office/drawing/2014/main" id="{6938C37B-8460-8FB8-041D-8518184395FB}"/>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523" name="Rectangle 29">
            <a:extLst>
              <a:ext uri="{FF2B5EF4-FFF2-40B4-BE49-F238E27FC236}">
                <a16:creationId xmlns:a16="http://schemas.microsoft.com/office/drawing/2014/main" id="{24593AE6-0847-9A05-7E78-747D64EF0945}"/>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244</xdr:row>
      <xdr:rowOff>0</xdr:rowOff>
    </xdr:from>
    <xdr:to>
      <xdr:col>10</xdr:col>
      <xdr:colOff>0</xdr:colOff>
      <xdr:row>246</xdr:row>
      <xdr:rowOff>0</xdr:rowOff>
    </xdr:to>
    <xdr:grpSp>
      <xdr:nvGrpSpPr>
        <xdr:cNvPr id="14524" name="グループ化 3">
          <a:extLst>
            <a:ext uri="{FF2B5EF4-FFF2-40B4-BE49-F238E27FC236}">
              <a16:creationId xmlns:a16="http://schemas.microsoft.com/office/drawing/2014/main" id="{5DC6E1DC-28A3-493E-8532-B33942308184}"/>
            </a:ext>
          </a:extLst>
        </xdr:cNvPr>
        <xdr:cNvGrpSpPr>
          <a:grpSpLocks/>
        </xdr:cNvGrpSpPr>
      </xdr:nvGrpSpPr>
      <xdr:grpSpPr bwMode="auto">
        <a:xfrm>
          <a:off x="6172200" y="55635525"/>
          <a:ext cx="857250" cy="409575"/>
          <a:chOff x="6029325" y="1019175"/>
          <a:chExt cx="857250" cy="409575"/>
        </a:xfrm>
      </xdr:grpSpPr>
      <xdr:sp macro="" textlink="">
        <xdr:nvSpPr>
          <xdr:cNvPr id="14525" name="Rectangle 28">
            <a:extLst>
              <a:ext uri="{FF2B5EF4-FFF2-40B4-BE49-F238E27FC236}">
                <a16:creationId xmlns:a16="http://schemas.microsoft.com/office/drawing/2014/main" id="{1EEA7285-58DF-589F-12A4-B8265417EF7C}"/>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526" name="Rectangle 29">
            <a:extLst>
              <a:ext uri="{FF2B5EF4-FFF2-40B4-BE49-F238E27FC236}">
                <a16:creationId xmlns:a16="http://schemas.microsoft.com/office/drawing/2014/main" id="{090102E8-03C7-3FD6-0B39-1AEA164C3397}"/>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527" name="Rectangle 29">
            <a:extLst>
              <a:ext uri="{FF2B5EF4-FFF2-40B4-BE49-F238E27FC236}">
                <a16:creationId xmlns:a16="http://schemas.microsoft.com/office/drawing/2014/main" id="{F97900AE-0032-E3AD-1ED8-AF517722981C}"/>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274</xdr:row>
      <xdr:rowOff>0</xdr:rowOff>
    </xdr:from>
    <xdr:to>
      <xdr:col>10</xdr:col>
      <xdr:colOff>0</xdr:colOff>
      <xdr:row>276</xdr:row>
      <xdr:rowOff>0</xdr:rowOff>
    </xdr:to>
    <xdr:grpSp>
      <xdr:nvGrpSpPr>
        <xdr:cNvPr id="14528" name="グループ化 3">
          <a:extLst>
            <a:ext uri="{FF2B5EF4-FFF2-40B4-BE49-F238E27FC236}">
              <a16:creationId xmlns:a16="http://schemas.microsoft.com/office/drawing/2014/main" id="{59D89F8B-ECBD-4EE3-B19E-A6191C14DEED}"/>
            </a:ext>
          </a:extLst>
        </xdr:cNvPr>
        <xdr:cNvGrpSpPr>
          <a:grpSpLocks/>
        </xdr:cNvGrpSpPr>
      </xdr:nvGrpSpPr>
      <xdr:grpSpPr bwMode="auto">
        <a:xfrm>
          <a:off x="6172200" y="62455425"/>
          <a:ext cx="857250" cy="409575"/>
          <a:chOff x="6029325" y="1019175"/>
          <a:chExt cx="857250" cy="409575"/>
        </a:xfrm>
      </xdr:grpSpPr>
      <xdr:sp macro="" textlink="">
        <xdr:nvSpPr>
          <xdr:cNvPr id="14529" name="Rectangle 28">
            <a:extLst>
              <a:ext uri="{FF2B5EF4-FFF2-40B4-BE49-F238E27FC236}">
                <a16:creationId xmlns:a16="http://schemas.microsoft.com/office/drawing/2014/main" id="{6274FFAA-2F4F-9C75-CEC8-F6DE17C3FD19}"/>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530" name="Rectangle 29">
            <a:extLst>
              <a:ext uri="{FF2B5EF4-FFF2-40B4-BE49-F238E27FC236}">
                <a16:creationId xmlns:a16="http://schemas.microsoft.com/office/drawing/2014/main" id="{295D5B09-C5D5-5A54-0044-FA4F838149FE}"/>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531" name="Rectangle 29">
            <a:extLst>
              <a:ext uri="{FF2B5EF4-FFF2-40B4-BE49-F238E27FC236}">
                <a16:creationId xmlns:a16="http://schemas.microsoft.com/office/drawing/2014/main" id="{99A9F449-F8F3-674E-9D5A-C7C0715C688B}"/>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274</xdr:row>
      <xdr:rowOff>0</xdr:rowOff>
    </xdr:from>
    <xdr:to>
      <xdr:col>10</xdr:col>
      <xdr:colOff>0</xdr:colOff>
      <xdr:row>276</xdr:row>
      <xdr:rowOff>0</xdr:rowOff>
    </xdr:to>
    <xdr:grpSp>
      <xdr:nvGrpSpPr>
        <xdr:cNvPr id="14532" name="グループ化 3">
          <a:extLst>
            <a:ext uri="{FF2B5EF4-FFF2-40B4-BE49-F238E27FC236}">
              <a16:creationId xmlns:a16="http://schemas.microsoft.com/office/drawing/2014/main" id="{89CDFC2E-6060-4315-B3CD-0DE75EFC912F}"/>
            </a:ext>
          </a:extLst>
        </xdr:cNvPr>
        <xdr:cNvGrpSpPr>
          <a:grpSpLocks/>
        </xdr:cNvGrpSpPr>
      </xdr:nvGrpSpPr>
      <xdr:grpSpPr bwMode="auto">
        <a:xfrm>
          <a:off x="6172200" y="62455425"/>
          <a:ext cx="857250" cy="409575"/>
          <a:chOff x="6029325" y="1019175"/>
          <a:chExt cx="857250" cy="409575"/>
        </a:xfrm>
      </xdr:grpSpPr>
      <xdr:sp macro="" textlink="">
        <xdr:nvSpPr>
          <xdr:cNvPr id="14533" name="Rectangle 28">
            <a:extLst>
              <a:ext uri="{FF2B5EF4-FFF2-40B4-BE49-F238E27FC236}">
                <a16:creationId xmlns:a16="http://schemas.microsoft.com/office/drawing/2014/main" id="{D7DAC637-E06B-3D4C-61D3-549C4639808D}"/>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534" name="Rectangle 29">
            <a:extLst>
              <a:ext uri="{FF2B5EF4-FFF2-40B4-BE49-F238E27FC236}">
                <a16:creationId xmlns:a16="http://schemas.microsoft.com/office/drawing/2014/main" id="{CED645C1-20D2-F6A8-5044-ABFA8A9661C7}"/>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535" name="Rectangle 29">
            <a:extLst>
              <a:ext uri="{FF2B5EF4-FFF2-40B4-BE49-F238E27FC236}">
                <a16:creationId xmlns:a16="http://schemas.microsoft.com/office/drawing/2014/main" id="{A3B9F347-34DD-B173-0FF0-E387F55588FE}"/>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274</xdr:row>
      <xdr:rowOff>0</xdr:rowOff>
    </xdr:from>
    <xdr:to>
      <xdr:col>10</xdr:col>
      <xdr:colOff>0</xdr:colOff>
      <xdr:row>276</xdr:row>
      <xdr:rowOff>0</xdr:rowOff>
    </xdr:to>
    <xdr:grpSp>
      <xdr:nvGrpSpPr>
        <xdr:cNvPr id="14536" name="グループ化 3">
          <a:extLst>
            <a:ext uri="{FF2B5EF4-FFF2-40B4-BE49-F238E27FC236}">
              <a16:creationId xmlns:a16="http://schemas.microsoft.com/office/drawing/2014/main" id="{1AF4FE85-68B3-442B-B4DB-D5DC398AF922}"/>
            </a:ext>
          </a:extLst>
        </xdr:cNvPr>
        <xdr:cNvGrpSpPr>
          <a:grpSpLocks/>
        </xdr:cNvGrpSpPr>
      </xdr:nvGrpSpPr>
      <xdr:grpSpPr bwMode="auto">
        <a:xfrm>
          <a:off x="6172200" y="62455425"/>
          <a:ext cx="857250" cy="409575"/>
          <a:chOff x="6029325" y="1019175"/>
          <a:chExt cx="857250" cy="409575"/>
        </a:xfrm>
      </xdr:grpSpPr>
      <xdr:sp macro="" textlink="">
        <xdr:nvSpPr>
          <xdr:cNvPr id="14537" name="Rectangle 28">
            <a:extLst>
              <a:ext uri="{FF2B5EF4-FFF2-40B4-BE49-F238E27FC236}">
                <a16:creationId xmlns:a16="http://schemas.microsoft.com/office/drawing/2014/main" id="{DDA51841-1F1E-8D91-AFCD-1263BBE27CE9}"/>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538" name="Rectangle 29">
            <a:extLst>
              <a:ext uri="{FF2B5EF4-FFF2-40B4-BE49-F238E27FC236}">
                <a16:creationId xmlns:a16="http://schemas.microsoft.com/office/drawing/2014/main" id="{FAD52522-1EFC-7D5D-56B7-4BC5000093D0}"/>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539" name="Rectangle 29">
            <a:extLst>
              <a:ext uri="{FF2B5EF4-FFF2-40B4-BE49-F238E27FC236}">
                <a16:creationId xmlns:a16="http://schemas.microsoft.com/office/drawing/2014/main" id="{A4489887-C640-89AC-7252-B0B4FAB6D83B}"/>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304</xdr:row>
      <xdr:rowOff>0</xdr:rowOff>
    </xdr:from>
    <xdr:to>
      <xdr:col>10</xdr:col>
      <xdr:colOff>0</xdr:colOff>
      <xdr:row>306</xdr:row>
      <xdr:rowOff>0</xdr:rowOff>
    </xdr:to>
    <xdr:grpSp>
      <xdr:nvGrpSpPr>
        <xdr:cNvPr id="14540" name="グループ化 3">
          <a:extLst>
            <a:ext uri="{FF2B5EF4-FFF2-40B4-BE49-F238E27FC236}">
              <a16:creationId xmlns:a16="http://schemas.microsoft.com/office/drawing/2014/main" id="{963F25FD-7A5C-4171-A3B2-3F8A84A90799}"/>
            </a:ext>
          </a:extLst>
        </xdr:cNvPr>
        <xdr:cNvGrpSpPr>
          <a:grpSpLocks/>
        </xdr:cNvGrpSpPr>
      </xdr:nvGrpSpPr>
      <xdr:grpSpPr bwMode="auto">
        <a:xfrm>
          <a:off x="6172200" y="69275325"/>
          <a:ext cx="857250" cy="409575"/>
          <a:chOff x="6029325" y="1019175"/>
          <a:chExt cx="857250" cy="409575"/>
        </a:xfrm>
      </xdr:grpSpPr>
      <xdr:sp macro="" textlink="">
        <xdr:nvSpPr>
          <xdr:cNvPr id="14541" name="Rectangle 28">
            <a:extLst>
              <a:ext uri="{FF2B5EF4-FFF2-40B4-BE49-F238E27FC236}">
                <a16:creationId xmlns:a16="http://schemas.microsoft.com/office/drawing/2014/main" id="{CB332B5B-151E-34D4-E34C-F7F08384BF11}"/>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542" name="Rectangle 29">
            <a:extLst>
              <a:ext uri="{FF2B5EF4-FFF2-40B4-BE49-F238E27FC236}">
                <a16:creationId xmlns:a16="http://schemas.microsoft.com/office/drawing/2014/main" id="{79628244-DC7C-99C6-3300-81DD1CA2CD6E}"/>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543" name="Rectangle 29">
            <a:extLst>
              <a:ext uri="{FF2B5EF4-FFF2-40B4-BE49-F238E27FC236}">
                <a16:creationId xmlns:a16="http://schemas.microsoft.com/office/drawing/2014/main" id="{AB0BB921-45ED-590C-2222-3D61AAAAA08F}"/>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304</xdr:row>
      <xdr:rowOff>0</xdr:rowOff>
    </xdr:from>
    <xdr:to>
      <xdr:col>10</xdr:col>
      <xdr:colOff>0</xdr:colOff>
      <xdr:row>306</xdr:row>
      <xdr:rowOff>0</xdr:rowOff>
    </xdr:to>
    <xdr:grpSp>
      <xdr:nvGrpSpPr>
        <xdr:cNvPr id="14544" name="グループ化 3">
          <a:extLst>
            <a:ext uri="{FF2B5EF4-FFF2-40B4-BE49-F238E27FC236}">
              <a16:creationId xmlns:a16="http://schemas.microsoft.com/office/drawing/2014/main" id="{37DFD1C0-2469-4CCC-ABE6-1493FB3651E2}"/>
            </a:ext>
          </a:extLst>
        </xdr:cNvPr>
        <xdr:cNvGrpSpPr>
          <a:grpSpLocks/>
        </xdr:cNvGrpSpPr>
      </xdr:nvGrpSpPr>
      <xdr:grpSpPr bwMode="auto">
        <a:xfrm>
          <a:off x="6172200" y="69275325"/>
          <a:ext cx="857250" cy="409575"/>
          <a:chOff x="6029325" y="1019175"/>
          <a:chExt cx="857250" cy="409575"/>
        </a:xfrm>
      </xdr:grpSpPr>
      <xdr:sp macro="" textlink="">
        <xdr:nvSpPr>
          <xdr:cNvPr id="14545" name="Rectangle 28">
            <a:extLst>
              <a:ext uri="{FF2B5EF4-FFF2-40B4-BE49-F238E27FC236}">
                <a16:creationId xmlns:a16="http://schemas.microsoft.com/office/drawing/2014/main" id="{7B91468D-9DB2-EC97-2CB2-FBA35B331EED}"/>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546" name="Rectangle 29">
            <a:extLst>
              <a:ext uri="{FF2B5EF4-FFF2-40B4-BE49-F238E27FC236}">
                <a16:creationId xmlns:a16="http://schemas.microsoft.com/office/drawing/2014/main" id="{80F2C9A1-CDF8-6583-BC33-12554218EAEF}"/>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547" name="Rectangle 29">
            <a:extLst>
              <a:ext uri="{FF2B5EF4-FFF2-40B4-BE49-F238E27FC236}">
                <a16:creationId xmlns:a16="http://schemas.microsoft.com/office/drawing/2014/main" id="{894060E3-8745-0F9B-8CD8-DDCFF6A292B1}"/>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304</xdr:row>
      <xdr:rowOff>0</xdr:rowOff>
    </xdr:from>
    <xdr:to>
      <xdr:col>10</xdr:col>
      <xdr:colOff>0</xdr:colOff>
      <xdr:row>306</xdr:row>
      <xdr:rowOff>0</xdr:rowOff>
    </xdr:to>
    <xdr:grpSp>
      <xdr:nvGrpSpPr>
        <xdr:cNvPr id="14548" name="グループ化 3">
          <a:extLst>
            <a:ext uri="{FF2B5EF4-FFF2-40B4-BE49-F238E27FC236}">
              <a16:creationId xmlns:a16="http://schemas.microsoft.com/office/drawing/2014/main" id="{94E996C6-66F8-40A3-8885-3C66D9B14469}"/>
            </a:ext>
          </a:extLst>
        </xdr:cNvPr>
        <xdr:cNvGrpSpPr>
          <a:grpSpLocks/>
        </xdr:cNvGrpSpPr>
      </xdr:nvGrpSpPr>
      <xdr:grpSpPr bwMode="auto">
        <a:xfrm>
          <a:off x="6172200" y="69275325"/>
          <a:ext cx="857250" cy="409575"/>
          <a:chOff x="6029325" y="1019175"/>
          <a:chExt cx="857250" cy="409575"/>
        </a:xfrm>
      </xdr:grpSpPr>
      <xdr:sp macro="" textlink="">
        <xdr:nvSpPr>
          <xdr:cNvPr id="14549" name="Rectangle 28">
            <a:extLst>
              <a:ext uri="{FF2B5EF4-FFF2-40B4-BE49-F238E27FC236}">
                <a16:creationId xmlns:a16="http://schemas.microsoft.com/office/drawing/2014/main" id="{6F82B715-631C-0078-3660-716EEF69593E}"/>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550" name="Rectangle 29">
            <a:extLst>
              <a:ext uri="{FF2B5EF4-FFF2-40B4-BE49-F238E27FC236}">
                <a16:creationId xmlns:a16="http://schemas.microsoft.com/office/drawing/2014/main" id="{5D4389F6-ED33-27A1-B959-00B28D56CA3A}"/>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551" name="Rectangle 29">
            <a:extLst>
              <a:ext uri="{FF2B5EF4-FFF2-40B4-BE49-F238E27FC236}">
                <a16:creationId xmlns:a16="http://schemas.microsoft.com/office/drawing/2014/main" id="{9610866C-EF17-091D-AE2A-F613B70BB324}"/>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334</xdr:row>
      <xdr:rowOff>0</xdr:rowOff>
    </xdr:from>
    <xdr:to>
      <xdr:col>10</xdr:col>
      <xdr:colOff>0</xdr:colOff>
      <xdr:row>336</xdr:row>
      <xdr:rowOff>0</xdr:rowOff>
    </xdr:to>
    <xdr:grpSp>
      <xdr:nvGrpSpPr>
        <xdr:cNvPr id="14552" name="グループ化 3">
          <a:extLst>
            <a:ext uri="{FF2B5EF4-FFF2-40B4-BE49-F238E27FC236}">
              <a16:creationId xmlns:a16="http://schemas.microsoft.com/office/drawing/2014/main" id="{6E3A27BC-BAAF-4FA8-9835-ED69B74998AD}"/>
            </a:ext>
          </a:extLst>
        </xdr:cNvPr>
        <xdr:cNvGrpSpPr>
          <a:grpSpLocks/>
        </xdr:cNvGrpSpPr>
      </xdr:nvGrpSpPr>
      <xdr:grpSpPr bwMode="auto">
        <a:xfrm>
          <a:off x="6172200" y="76095225"/>
          <a:ext cx="857250" cy="409575"/>
          <a:chOff x="6029325" y="1019175"/>
          <a:chExt cx="857250" cy="409575"/>
        </a:xfrm>
      </xdr:grpSpPr>
      <xdr:sp macro="" textlink="">
        <xdr:nvSpPr>
          <xdr:cNvPr id="14553" name="Rectangle 28">
            <a:extLst>
              <a:ext uri="{FF2B5EF4-FFF2-40B4-BE49-F238E27FC236}">
                <a16:creationId xmlns:a16="http://schemas.microsoft.com/office/drawing/2014/main" id="{70E22BD3-F4B8-593A-65B5-A49390699C17}"/>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554" name="Rectangle 29">
            <a:extLst>
              <a:ext uri="{FF2B5EF4-FFF2-40B4-BE49-F238E27FC236}">
                <a16:creationId xmlns:a16="http://schemas.microsoft.com/office/drawing/2014/main" id="{2000DB28-2148-57DE-5B21-EB63E6A7F855}"/>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555" name="Rectangle 29">
            <a:extLst>
              <a:ext uri="{FF2B5EF4-FFF2-40B4-BE49-F238E27FC236}">
                <a16:creationId xmlns:a16="http://schemas.microsoft.com/office/drawing/2014/main" id="{009233D9-11D7-4960-AA8C-9048E4DA3204}"/>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334</xdr:row>
      <xdr:rowOff>0</xdr:rowOff>
    </xdr:from>
    <xdr:to>
      <xdr:col>10</xdr:col>
      <xdr:colOff>0</xdr:colOff>
      <xdr:row>336</xdr:row>
      <xdr:rowOff>0</xdr:rowOff>
    </xdr:to>
    <xdr:grpSp>
      <xdr:nvGrpSpPr>
        <xdr:cNvPr id="14556" name="グループ化 3">
          <a:extLst>
            <a:ext uri="{FF2B5EF4-FFF2-40B4-BE49-F238E27FC236}">
              <a16:creationId xmlns:a16="http://schemas.microsoft.com/office/drawing/2014/main" id="{B3DA8FC0-7A48-4559-9D00-E0C3B0C56F7B}"/>
            </a:ext>
          </a:extLst>
        </xdr:cNvPr>
        <xdr:cNvGrpSpPr>
          <a:grpSpLocks/>
        </xdr:cNvGrpSpPr>
      </xdr:nvGrpSpPr>
      <xdr:grpSpPr bwMode="auto">
        <a:xfrm>
          <a:off x="6172200" y="76095225"/>
          <a:ext cx="857250" cy="409575"/>
          <a:chOff x="6029325" y="1019175"/>
          <a:chExt cx="857250" cy="409575"/>
        </a:xfrm>
      </xdr:grpSpPr>
      <xdr:sp macro="" textlink="">
        <xdr:nvSpPr>
          <xdr:cNvPr id="14557" name="Rectangle 28">
            <a:extLst>
              <a:ext uri="{FF2B5EF4-FFF2-40B4-BE49-F238E27FC236}">
                <a16:creationId xmlns:a16="http://schemas.microsoft.com/office/drawing/2014/main" id="{0B1A40C7-9FFF-5A00-886D-4F22BB8CB7C6}"/>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558" name="Rectangle 29">
            <a:extLst>
              <a:ext uri="{FF2B5EF4-FFF2-40B4-BE49-F238E27FC236}">
                <a16:creationId xmlns:a16="http://schemas.microsoft.com/office/drawing/2014/main" id="{959C2187-CBA7-29FD-C52B-5F903DDA3E0D}"/>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559" name="Rectangle 29">
            <a:extLst>
              <a:ext uri="{FF2B5EF4-FFF2-40B4-BE49-F238E27FC236}">
                <a16:creationId xmlns:a16="http://schemas.microsoft.com/office/drawing/2014/main" id="{6A114399-6C82-3184-D59B-D1AC9771F65C}"/>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334</xdr:row>
      <xdr:rowOff>0</xdr:rowOff>
    </xdr:from>
    <xdr:to>
      <xdr:col>10</xdr:col>
      <xdr:colOff>0</xdr:colOff>
      <xdr:row>336</xdr:row>
      <xdr:rowOff>0</xdr:rowOff>
    </xdr:to>
    <xdr:grpSp>
      <xdr:nvGrpSpPr>
        <xdr:cNvPr id="14560" name="グループ化 3">
          <a:extLst>
            <a:ext uri="{FF2B5EF4-FFF2-40B4-BE49-F238E27FC236}">
              <a16:creationId xmlns:a16="http://schemas.microsoft.com/office/drawing/2014/main" id="{DE6BE5EE-153F-4A28-B507-05C8E3782589}"/>
            </a:ext>
          </a:extLst>
        </xdr:cNvPr>
        <xdr:cNvGrpSpPr>
          <a:grpSpLocks/>
        </xdr:cNvGrpSpPr>
      </xdr:nvGrpSpPr>
      <xdr:grpSpPr bwMode="auto">
        <a:xfrm>
          <a:off x="6172200" y="76095225"/>
          <a:ext cx="857250" cy="409575"/>
          <a:chOff x="6029325" y="1019175"/>
          <a:chExt cx="857250" cy="409575"/>
        </a:xfrm>
      </xdr:grpSpPr>
      <xdr:sp macro="" textlink="">
        <xdr:nvSpPr>
          <xdr:cNvPr id="14561" name="Rectangle 28">
            <a:extLst>
              <a:ext uri="{FF2B5EF4-FFF2-40B4-BE49-F238E27FC236}">
                <a16:creationId xmlns:a16="http://schemas.microsoft.com/office/drawing/2014/main" id="{4BADC0F2-4765-BDD7-ABE6-257610A4CAC7}"/>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562" name="Rectangle 29">
            <a:extLst>
              <a:ext uri="{FF2B5EF4-FFF2-40B4-BE49-F238E27FC236}">
                <a16:creationId xmlns:a16="http://schemas.microsoft.com/office/drawing/2014/main" id="{B0C10EEF-A4E0-3620-92D2-13B53A30DBB7}"/>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563" name="Rectangle 29">
            <a:extLst>
              <a:ext uri="{FF2B5EF4-FFF2-40B4-BE49-F238E27FC236}">
                <a16:creationId xmlns:a16="http://schemas.microsoft.com/office/drawing/2014/main" id="{1958BCB9-06EC-231C-809F-C5A7F9814F68}"/>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364</xdr:row>
      <xdr:rowOff>0</xdr:rowOff>
    </xdr:from>
    <xdr:to>
      <xdr:col>8</xdr:col>
      <xdr:colOff>0</xdr:colOff>
      <xdr:row>366</xdr:row>
      <xdr:rowOff>0</xdr:rowOff>
    </xdr:to>
    <xdr:grpSp>
      <xdr:nvGrpSpPr>
        <xdr:cNvPr id="14564" name="グループ化 4">
          <a:extLst>
            <a:ext uri="{FF2B5EF4-FFF2-40B4-BE49-F238E27FC236}">
              <a16:creationId xmlns:a16="http://schemas.microsoft.com/office/drawing/2014/main" id="{E4E30CBA-6E2B-46BA-A62B-102D0C5482AA}"/>
            </a:ext>
          </a:extLst>
        </xdr:cNvPr>
        <xdr:cNvGrpSpPr>
          <a:grpSpLocks/>
        </xdr:cNvGrpSpPr>
      </xdr:nvGrpSpPr>
      <xdr:grpSpPr bwMode="auto">
        <a:xfrm>
          <a:off x="4114800" y="82915125"/>
          <a:ext cx="1371600" cy="409575"/>
          <a:chOff x="3981450" y="1019175"/>
          <a:chExt cx="1428750" cy="409575"/>
        </a:xfrm>
      </xdr:grpSpPr>
      <xdr:sp macro="" textlink="">
        <xdr:nvSpPr>
          <xdr:cNvPr id="14565" name="Rectangle 23">
            <a:extLst>
              <a:ext uri="{FF2B5EF4-FFF2-40B4-BE49-F238E27FC236}">
                <a16:creationId xmlns:a16="http://schemas.microsoft.com/office/drawing/2014/main" id="{07E79F72-A28C-C67F-E51D-9B4E0EBF2347}"/>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566" name="Rectangle 24">
            <a:extLst>
              <a:ext uri="{FF2B5EF4-FFF2-40B4-BE49-F238E27FC236}">
                <a16:creationId xmlns:a16="http://schemas.microsoft.com/office/drawing/2014/main" id="{94C6B747-2796-8BD7-4839-E0B775660B88}"/>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567" name="Rectangle 25">
            <a:extLst>
              <a:ext uri="{FF2B5EF4-FFF2-40B4-BE49-F238E27FC236}">
                <a16:creationId xmlns:a16="http://schemas.microsoft.com/office/drawing/2014/main" id="{D927CFDC-0518-46ED-7706-01663496168D}"/>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568" name="Rectangle 26">
            <a:extLst>
              <a:ext uri="{FF2B5EF4-FFF2-40B4-BE49-F238E27FC236}">
                <a16:creationId xmlns:a16="http://schemas.microsoft.com/office/drawing/2014/main" id="{901D36CE-A66F-D3CB-59FE-D18B1DD82993}"/>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569" name="Rectangle 27">
            <a:extLst>
              <a:ext uri="{FF2B5EF4-FFF2-40B4-BE49-F238E27FC236}">
                <a16:creationId xmlns:a16="http://schemas.microsoft.com/office/drawing/2014/main" id="{D49D991E-1CBD-DBA0-F230-8726036065A9}"/>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364</xdr:row>
      <xdr:rowOff>0</xdr:rowOff>
    </xdr:from>
    <xdr:to>
      <xdr:col>10</xdr:col>
      <xdr:colOff>0</xdr:colOff>
      <xdr:row>366</xdr:row>
      <xdr:rowOff>0</xdr:rowOff>
    </xdr:to>
    <xdr:grpSp>
      <xdr:nvGrpSpPr>
        <xdr:cNvPr id="14570" name="グループ化 3">
          <a:extLst>
            <a:ext uri="{FF2B5EF4-FFF2-40B4-BE49-F238E27FC236}">
              <a16:creationId xmlns:a16="http://schemas.microsoft.com/office/drawing/2014/main" id="{8C4DB5C8-AF86-4C83-A615-B9778DDF916E}"/>
            </a:ext>
          </a:extLst>
        </xdr:cNvPr>
        <xdr:cNvGrpSpPr>
          <a:grpSpLocks/>
        </xdr:cNvGrpSpPr>
      </xdr:nvGrpSpPr>
      <xdr:grpSpPr bwMode="auto">
        <a:xfrm>
          <a:off x="6172200" y="82915125"/>
          <a:ext cx="857250" cy="409575"/>
          <a:chOff x="6029325" y="1019175"/>
          <a:chExt cx="857250" cy="409575"/>
        </a:xfrm>
      </xdr:grpSpPr>
      <xdr:sp macro="" textlink="">
        <xdr:nvSpPr>
          <xdr:cNvPr id="14571" name="Rectangle 28">
            <a:extLst>
              <a:ext uri="{FF2B5EF4-FFF2-40B4-BE49-F238E27FC236}">
                <a16:creationId xmlns:a16="http://schemas.microsoft.com/office/drawing/2014/main" id="{C41526F0-3F42-CCBC-40CD-D69EA8C43EE0}"/>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572" name="Rectangle 29">
            <a:extLst>
              <a:ext uri="{FF2B5EF4-FFF2-40B4-BE49-F238E27FC236}">
                <a16:creationId xmlns:a16="http://schemas.microsoft.com/office/drawing/2014/main" id="{61651DF3-08D2-109D-E534-E2C5523C44D6}"/>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573" name="Rectangle 29">
            <a:extLst>
              <a:ext uri="{FF2B5EF4-FFF2-40B4-BE49-F238E27FC236}">
                <a16:creationId xmlns:a16="http://schemas.microsoft.com/office/drawing/2014/main" id="{C53193AB-7AF3-0A0A-D4A2-518947FC924D}"/>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394</xdr:row>
      <xdr:rowOff>0</xdr:rowOff>
    </xdr:from>
    <xdr:to>
      <xdr:col>8</xdr:col>
      <xdr:colOff>0</xdr:colOff>
      <xdr:row>396</xdr:row>
      <xdr:rowOff>0</xdr:rowOff>
    </xdr:to>
    <xdr:grpSp>
      <xdr:nvGrpSpPr>
        <xdr:cNvPr id="14574" name="グループ化 4">
          <a:extLst>
            <a:ext uri="{FF2B5EF4-FFF2-40B4-BE49-F238E27FC236}">
              <a16:creationId xmlns:a16="http://schemas.microsoft.com/office/drawing/2014/main" id="{CBBF95F3-B9E7-48E1-B79C-EBBECEAA44CC}"/>
            </a:ext>
          </a:extLst>
        </xdr:cNvPr>
        <xdr:cNvGrpSpPr>
          <a:grpSpLocks/>
        </xdr:cNvGrpSpPr>
      </xdr:nvGrpSpPr>
      <xdr:grpSpPr bwMode="auto">
        <a:xfrm>
          <a:off x="4114800" y="89735025"/>
          <a:ext cx="1371600" cy="409575"/>
          <a:chOff x="3981450" y="1019175"/>
          <a:chExt cx="1428750" cy="409575"/>
        </a:xfrm>
      </xdr:grpSpPr>
      <xdr:sp macro="" textlink="">
        <xdr:nvSpPr>
          <xdr:cNvPr id="14575" name="Rectangle 23">
            <a:extLst>
              <a:ext uri="{FF2B5EF4-FFF2-40B4-BE49-F238E27FC236}">
                <a16:creationId xmlns:a16="http://schemas.microsoft.com/office/drawing/2014/main" id="{79997912-82A1-096D-9663-5DD665B7C054}"/>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576" name="Rectangle 24">
            <a:extLst>
              <a:ext uri="{FF2B5EF4-FFF2-40B4-BE49-F238E27FC236}">
                <a16:creationId xmlns:a16="http://schemas.microsoft.com/office/drawing/2014/main" id="{AF566AE9-794D-B1CF-A6A2-6D6EC8F0EDB6}"/>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577" name="Rectangle 25">
            <a:extLst>
              <a:ext uri="{FF2B5EF4-FFF2-40B4-BE49-F238E27FC236}">
                <a16:creationId xmlns:a16="http://schemas.microsoft.com/office/drawing/2014/main" id="{73C7FBB7-0506-6FA7-4A1C-8897DB77376A}"/>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578" name="Rectangle 26">
            <a:extLst>
              <a:ext uri="{FF2B5EF4-FFF2-40B4-BE49-F238E27FC236}">
                <a16:creationId xmlns:a16="http://schemas.microsoft.com/office/drawing/2014/main" id="{01B6A2A4-9A5E-87D4-8CC3-AB2C895FDAFB}"/>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579" name="Rectangle 27">
            <a:extLst>
              <a:ext uri="{FF2B5EF4-FFF2-40B4-BE49-F238E27FC236}">
                <a16:creationId xmlns:a16="http://schemas.microsoft.com/office/drawing/2014/main" id="{DB8B96AA-61A0-1625-E003-D49075DEFCFD}"/>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394</xdr:row>
      <xdr:rowOff>0</xdr:rowOff>
    </xdr:from>
    <xdr:to>
      <xdr:col>10</xdr:col>
      <xdr:colOff>0</xdr:colOff>
      <xdr:row>396</xdr:row>
      <xdr:rowOff>0</xdr:rowOff>
    </xdr:to>
    <xdr:grpSp>
      <xdr:nvGrpSpPr>
        <xdr:cNvPr id="14580" name="グループ化 3">
          <a:extLst>
            <a:ext uri="{FF2B5EF4-FFF2-40B4-BE49-F238E27FC236}">
              <a16:creationId xmlns:a16="http://schemas.microsoft.com/office/drawing/2014/main" id="{F36B8DCA-4083-4893-989D-6E6D72E91E08}"/>
            </a:ext>
          </a:extLst>
        </xdr:cNvPr>
        <xdr:cNvGrpSpPr>
          <a:grpSpLocks/>
        </xdr:cNvGrpSpPr>
      </xdr:nvGrpSpPr>
      <xdr:grpSpPr bwMode="auto">
        <a:xfrm>
          <a:off x="6172200" y="89735025"/>
          <a:ext cx="857250" cy="409575"/>
          <a:chOff x="6029325" y="1019175"/>
          <a:chExt cx="857250" cy="409575"/>
        </a:xfrm>
      </xdr:grpSpPr>
      <xdr:sp macro="" textlink="">
        <xdr:nvSpPr>
          <xdr:cNvPr id="14581" name="Rectangle 28">
            <a:extLst>
              <a:ext uri="{FF2B5EF4-FFF2-40B4-BE49-F238E27FC236}">
                <a16:creationId xmlns:a16="http://schemas.microsoft.com/office/drawing/2014/main" id="{35308099-CAA4-BF0D-4552-735D730EA6F6}"/>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582" name="Rectangle 29">
            <a:extLst>
              <a:ext uri="{FF2B5EF4-FFF2-40B4-BE49-F238E27FC236}">
                <a16:creationId xmlns:a16="http://schemas.microsoft.com/office/drawing/2014/main" id="{FFF87A5A-3A34-3977-FB05-CD62A2F72540}"/>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583" name="Rectangle 29">
            <a:extLst>
              <a:ext uri="{FF2B5EF4-FFF2-40B4-BE49-F238E27FC236}">
                <a16:creationId xmlns:a16="http://schemas.microsoft.com/office/drawing/2014/main" id="{2BAB1FB0-556C-231A-8F6C-2AC2597F3804}"/>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424</xdr:row>
      <xdr:rowOff>0</xdr:rowOff>
    </xdr:from>
    <xdr:to>
      <xdr:col>8</xdr:col>
      <xdr:colOff>0</xdr:colOff>
      <xdr:row>426</xdr:row>
      <xdr:rowOff>0</xdr:rowOff>
    </xdr:to>
    <xdr:grpSp>
      <xdr:nvGrpSpPr>
        <xdr:cNvPr id="14584" name="グループ化 4">
          <a:extLst>
            <a:ext uri="{FF2B5EF4-FFF2-40B4-BE49-F238E27FC236}">
              <a16:creationId xmlns:a16="http://schemas.microsoft.com/office/drawing/2014/main" id="{EFF5ACFE-387B-402C-89E4-454B721DB7D1}"/>
            </a:ext>
          </a:extLst>
        </xdr:cNvPr>
        <xdr:cNvGrpSpPr>
          <a:grpSpLocks/>
        </xdr:cNvGrpSpPr>
      </xdr:nvGrpSpPr>
      <xdr:grpSpPr bwMode="auto">
        <a:xfrm>
          <a:off x="4114800" y="96554925"/>
          <a:ext cx="1371600" cy="409575"/>
          <a:chOff x="3981450" y="1019175"/>
          <a:chExt cx="1428750" cy="409575"/>
        </a:xfrm>
      </xdr:grpSpPr>
      <xdr:sp macro="" textlink="">
        <xdr:nvSpPr>
          <xdr:cNvPr id="14585" name="Rectangle 23">
            <a:extLst>
              <a:ext uri="{FF2B5EF4-FFF2-40B4-BE49-F238E27FC236}">
                <a16:creationId xmlns:a16="http://schemas.microsoft.com/office/drawing/2014/main" id="{CBCE14E1-E373-654D-7214-3621CC5E9012}"/>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586" name="Rectangle 24">
            <a:extLst>
              <a:ext uri="{FF2B5EF4-FFF2-40B4-BE49-F238E27FC236}">
                <a16:creationId xmlns:a16="http://schemas.microsoft.com/office/drawing/2014/main" id="{71042543-A1B2-A5E0-0189-B613117A6237}"/>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587" name="Rectangle 25">
            <a:extLst>
              <a:ext uri="{FF2B5EF4-FFF2-40B4-BE49-F238E27FC236}">
                <a16:creationId xmlns:a16="http://schemas.microsoft.com/office/drawing/2014/main" id="{93225DFF-CAF3-96A3-49DD-D8ABE8B5E3D7}"/>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588" name="Rectangle 26">
            <a:extLst>
              <a:ext uri="{FF2B5EF4-FFF2-40B4-BE49-F238E27FC236}">
                <a16:creationId xmlns:a16="http://schemas.microsoft.com/office/drawing/2014/main" id="{BC72F739-0D15-3B65-F324-ACCE5288C0B7}"/>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589" name="Rectangle 27">
            <a:extLst>
              <a:ext uri="{FF2B5EF4-FFF2-40B4-BE49-F238E27FC236}">
                <a16:creationId xmlns:a16="http://schemas.microsoft.com/office/drawing/2014/main" id="{83308748-FF08-CCC6-2645-24E0CF9F1DC0}"/>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424</xdr:row>
      <xdr:rowOff>0</xdr:rowOff>
    </xdr:from>
    <xdr:to>
      <xdr:col>10</xdr:col>
      <xdr:colOff>0</xdr:colOff>
      <xdr:row>426</xdr:row>
      <xdr:rowOff>0</xdr:rowOff>
    </xdr:to>
    <xdr:grpSp>
      <xdr:nvGrpSpPr>
        <xdr:cNvPr id="14590" name="グループ化 3">
          <a:extLst>
            <a:ext uri="{FF2B5EF4-FFF2-40B4-BE49-F238E27FC236}">
              <a16:creationId xmlns:a16="http://schemas.microsoft.com/office/drawing/2014/main" id="{C4750F88-7F63-4CAB-808C-1E71D1681287}"/>
            </a:ext>
          </a:extLst>
        </xdr:cNvPr>
        <xdr:cNvGrpSpPr>
          <a:grpSpLocks/>
        </xdr:cNvGrpSpPr>
      </xdr:nvGrpSpPr>
      <xdr:grpSpPr bwMode="auto">
        <a:xfrm>
          <a:off x="6172200" y="96554925"/>
          <a:ext cx="857250" cy="409575"/>
          <a:chOff x="6029325" y="1019175"/>
          <a:chExt cx="857250" cy="409575"/>
        </a:xfrm>
      </xdr:grpSpPr>
      <xdr:sp macro="" textlink="">
        <xdr:nvSpPr>
          <xdr:cNvPr id="14591" name="Rectangle 28">
            <a:extLst>
              <a:ext uri="{FF2B5EF4-FFF2-40B4-BE49-F238E27FC236}">
                <a16:creationId xmlns:a16="http://schemas.microsoft.com/office/drawing/2014/main" id="{9D34A8CE-FA01-A04C-7ED2-D6120B148E0A}"/>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592" name="Rectangle 29">
            <a:extLst>
              <a:ext uri="{FF2B5EF4-FFF2-40B4-BE49-F238E27FC236}">
                <a16:creationId xmlns:a16="http://schemas.microsoft.com/office/drawing/2014/main" id="{8689383C-ED20-BBB7-D204-65E95322D8E0}"/>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593" name="Rectangle 29">
            <a:extLst>
              <a:ext uri="{FF2B5EF4-FFF2-40B4-BE49-F238E27FC236}">
                <a16:creationId xmlns:a16="http://schemas.microsoft.com/office/drawing/2014/main" id="{C2C29603-0C7D-129A-E551-CE145A1F27EF}"/>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364</xdr:row>
      <xdr:rowOff>0</xdr:rowOff>
    </xdr:from>
    <xdr:to>
      <xdr:col>8</xdr:col>
      <xdr:colOff>0</xdr:colOff>
      <xdr:row>366</xdr:row>
      <xdr:rowOff>0</xdr:rowOff>
    </xdr:to>
    <xdr:grpSp>
      <xdr:nvGrpSpPr>
        <xdr:cNvPr id="14594" name="グループ化 4">
          <a:extLst>
            <a:ext uri="{FF2B5EF4-FFF2-40B4-BE49-F238E27FC236}">
              <a16:creationId xmlns:a16="http://schemas.microsoft.com/office/drawing/2014/main" id="{517D7906-B0D6-4A11-AA91-3824ADD19E33}"/>
            </a:ext>
          </a:extLst>
        </xdr:cNvPr>
        <xdr:cNvGrpSpPr>
          <a:grpSpLocks/>
        </xdr:cNvGrpSpPr>
      </xdr:nvGrpSpPr>
      <xdr:grpSpPr bwMode="auto">
        <a:xfrm>
          <a:off x="4114800" y="82915125"/>
          <a:ext cx="1371600" cy="409575"/>
          <a:chOff x="3981450" y="1019175"/>
          <a:chExt cx="1428750" cy="409575"/>
        </a:xfrm>
      </xdr:grpSpPr>
      <xdr:sp macro="" textlink="">
        <xdr:nvSpPr>
          <xdr:cNvPr id="14595" name="Rectangle 23">
            <a:extLst>
              <a:ext uri="{FF2B5EF4-FFF2-40B4-BE49-F238E27FC236}">
                <a16:creationId xmlns:a16="http://schemas.microsoft.com/office/drawing/2014/main" id="{C32EC9BE-F90D-3016-2B47-DD70EDB3F3FA}"/>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596" name="Rectangle 24">
            <a:extLst>
              <a:ext uri="{FF2B5EF4-FFF2-40B4-BE49-F238E27FC236}">
                <a16:creationId xmlns:a16="http://schemas.microsoft.com/office/drawing/2014/main" id="{30B2555F-C067-411C-A616-414A3E807E1B}"/>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597" name="Rectangle 25">
            <a:extLst>
              <a:ext uri="{FF2B5EF4-FFF2-40B4-BE49-F238E27FC236}">
                <a16:creationId xmlns:a16="http://schemas.microsoft.com/office/drawing/2014/main" id="{D5CEAEA0-9343-88F3-CA1E-D208C933D805}"/>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598" name="Rectangle 26">
            <a:extLst>
              <a:ext uri="{FF2B5EF4-FFF2-40B4-BE49-F238E27FC236}">
                <a16:creationId xmlns:a16="http://schemas.microsoft.com/office/drawing/2014/main" id="{5276B164-BC9D-9440-95BE-04DC2F0D92A0}"/>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599" name="Rectangle 27">
            <a:extLst>
              <a:ext uri="{FF2B5EF4-FFF2-40B4-BE49-F238E27FC236}">
                <a16:creationId xmlns:a16="http://schemas.microsoft.com/office/drawing/2014/main" id="{71288712-16B8-AB81-AB91-C7D26AFB1A8C}"/>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364</xdr:row>
      <xdr:rowOff>0</xdr:rowOff>
    </xdr:from>
    <xdr:to>
      <xdr:col>10</xdr:col>
      <xdr:colOff>0</xdr:colOff>
      <xdr:row>366</xdr:row>
      <xdr:rowOff>0</xdr:rowOff>
    </xdr:to>
    <xdr:grpSp>
      <xdr:nvGrpSpPr>
        <xdr:cNvPr id="14600" name="グループ化 3">
          <a:extLst>
            <a:ext uri="{FF2B5EF4-FFF2-40B4-BE49-F238E27FC236}">
              <a16:creationId xmlns:a16="http://schemas.microsoft.com/office/drawing/2014/main" id="{17EFF7F3-4367-485D-A312-B993050F6881}"/>
            </a:ext>
          </a:extLst>
        </xdr:cNvPr>
        <xdr:cNvGrpSpPr>
          <a:grpSpLocks/>
        </xdr:cNvGrpSpPr>
      </xdr:nvGrpSpPr>
      <xdr:grpSpPr bwMode="auto">
        <a:xfrm>
          <a:off x="6172200" y="82915125"/>
          <a:ext cx="857250" cy="409575"/>
          <a:chOff x="6029325" y="1019175"/>
          <a:chExt cx="857250" cy="409575"/>
        </a:xfrm>
      </xdr:grpSpPr>
      <xdr:sp macro="" textlink="">
        <xdr:nvSpPr>
          <xdr:cNvPr id="14601" name="Rectangle 28">
            <a:extLst>
              <a:ext uri="{FF2B5EF4-FFF2-40B4-BE49-F238E27FC236}">
                <a16:creationId xmlns:a16="http://schemas.microsoft.com/office/drawing/2014/main" id="{88CF2907-A2A9-4D4F-B60B-3C0B0DA9ED5E}"/>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602" name="Rectangle 29">
            <a:extLst>
              <a:ext uri="{FF2B5EF4-FFF2-40B4-BE49-F238E27FC236}">
                <a16:creationId xmlns:a16="http://schemas.microsoft.com/office/drawing/2014/main" id="{1D4F3AFF-0D8F-182A-0F74-D1638A6FF72A}"/>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603" name="Rectangle 29">
            <a:extLst>
              <a:ext uri="{FF2B5EF4-FFF2-40B4-BE49-F238E27FC236}">
                <a16:creationId xmlns:a16="http://schemas.microsoft.com/office/drawing/2014/main" id="{C42C6DCC-9FF4-DC9A-FEDC-0C3D215E4B12}"/>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364</xdr:row>
      <xdr:rowOff>0</xdr:rowOff>
    </xdr:from>
    <xdr:to>
      <xdr:col>8</xdr:col>
      <xdr:colOff>0</xdr:colOff>
      <xdr:row>366</xdr:row>
      <xdr:rowOff>0</xdr:rowOff>
    </xdr:to>
    <xdr:grpSp>
      <xdr:nvGrpSpPr>
        <xdr:cNvPr id="14604" name="グループ化 4">
          <a:extLst>
            <a:ext uri="{FF2B5EF4-FFF2-40B4-BE49-F238E27FC236}">
              <a16:creationId xmlns:a16="http://schemas.microsoft.com/office/drawing/2014/main" id="{97A26D1D-9972-489C-8E65-FF8786A832C2}"/>
            </a:ext>
          </a:extLst>
        </xdr:cNvPr>
        <xdr:cNvGrpSpPr>
          <a:grpSpLocks/>
        </xdr:cNvGrpSpPr>
      </xdr:nvGrpSpPr>
      <xdr:grpSpPr bwMode="auto">
        <a:xfrm>
          <a:off x="4114800" y="82915125"/>
          <a:ext cx="1371600" cy="409575"/>
          <a:chOff x="3981450" y="1019175"/>
          <a:chExt cx="1428750" cy="409575"/>
        </a:xfrm>
      </xdr:grpSpPr>
      <xdr:sp macro="" textlink="">
        <xdr:nvSpPr>
          <xdr:cNvPr id="14605" name="Rectangle 23">
            <a:extLst>
              <a:ext uri="{FF2B5EF4-FFF2-40B4-BE49-F238E27FC236}">
                <a16:creationId xmlns:a16="http://schemas.microsoft.com/office/drawing/2014/main" id="{ECF7954C-FE25-E9B7-0EE2-BE3BB884745A}"/>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606" name="Rectangle 24">
            <a:extLst>
              <a:ext uri="{FF2B5EF4-FFF2-40B4-BE49-F238E27FC236}">
                <a16:creationId xmlns:a16="http://schemas.microsoft.com/office/drawing/2014/main" id="{3F922F64-B6C5-4B46-18B8-EF19A738FF81}"/>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607" name="Rectangle 25">
            <a:extLst>
              <a:ext uri="{FF2B5EF4-FFF2-40B4-BE49-F238E27FC236}">
                <a16:creationId xmlns:a16="http://schemas.microsoft.com/office/drawing/2014/main" id="{CBC08043-EF14-723C-7627-878D6A987346}"/>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608" name="Rectangle 26">
            <a:extLst>
              <a:ext uri="{FF2B5EF4-FFF2-40B4-BE49-F238E27FC236}">
                <a16:creationId xmlns:a16="http://schemas.microsoft.com/office/drawing/2014/main" id="{E215E636-E38C-C6FB-D678-EC7093388145}"/>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609" name="Rectangle 27">
            <a:extLst>
              <a:ext uri="{FF2B5EF4-FFF2-40B4-BE49-F238E27FC236}">
                <a16:creationId xmlns:a16="http://schemas.microsoft.com/office/drawing/2014/main" id="{7EA36686-0894-D4A0-F37E-7C79B5B95D34}"/>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364</xdr:row>
      <xdr:rowOff>0</xdr:rowOff>
    </xdr:from>
    <xdr:to>
      <xdr:col>10</xdr:col>
      <xdr:colOff>0</xdr:colOff>
      <xdr:row>366</xdr:row>
      <xdr:rowOff>0</xdr:rowOff>
    </xdr:to>
    <xdr:grpSp>
      <xdr:nvGrpSpPr>
        <xdr:cNvPr id="14610" name="グループ化 3">
          <a:extLst>
            <a:ext uri="{FF2B5EF4-FFF2-40B4-BE49-F238E27FC236}">
              <a16:creationId xmlns:a16="http://schemas.microsoft.com/office/drawing/2014/main" id="{1BA1CDA0-9F99-4838-B63F-CA01EA5FE930}"/>
            </a:ext>
          </a:extLst>
        </xdr:cNvPr>
        <xdr:cNvGrpSpPr>
          <a:grpSpLocks/>
        </xdr:cNvGrpSpPr>
      </xdr:nvGrpSpPr>
      <xdr:grpSpPr bwMode="auto">
        <a:xfrm>
          <a:off x="6172200" y="82915125"/>
          <a:ext cx="857250" cy="409575"/>
          <a:chOff x="6029325" y="1019175"/>
          <a:chExt cx="857250" cy="409575"/>
        </a:xfrm>
      </xdr:grpSpPr>
      <xdr:sp macro="" textlink="">
        <xdr:nvSpPr>
          <xdr:cNvPr id="14611" name="Rectangle 28">
            <a:extLst>
              <a:ext uri="{FF2B5EF4-FFF2-40B4-BE49-F238E27FC236}">
                <a16:creationId xmlns:a16="http://schemas.microsoft.com/office/drawing/2014/main" id="{9ABD7F2E-104A-C908-77AD-1CEE75548AB4}"/>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612" name="Rectangle 29">
            <a:extLst>
              <a:ext uri="{FF2B5EF4-FFF2-40B4-BE49-F238E27FC236}">
                <a16:creationId xmlns:a16="http://schemas.microsoft.com/office/drawing/2014/main" id="{11DC2A9D-FEB7-1C18-66FC-41F79EE69C1F}"/>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613" name="Rectangle 29">
            <a:extLst>
              <a:ext uri="{FF2B5EF4-FFF2-40B4-BE49-F238E27FC236}">
                <a16:creationId xmlns:a16="http://schemas.microsoft.com/office/drawing/2014/main" id="{527BCF87-2FE2-E444-5382-D33C90D36683}"/>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364</xdr:row>
      <xdr:rowOff>0</xdr:rowOff>
    </xdr:from>
    <xdr:to>
      <xdr:col>8</xdr:col>
      <xdr:colOff>0</xdr:colOff>
      <xdr:row>366</xdr:row>
      <xdr:rowOff>0</xdr:rowOff>
    </xdr:to>
    <xdr:grpSp>
      <xdr:nvGrpSpPr>
        <xdr:cNvPr id="14614" name="グループ化 4">
          <a:extLst>
            <a:ext uri="{FF2B5EF4-FFF2-40B4-BE49-F238E27FC236}">
              <a16:creationId xmlns:a16="http://schemas.microsoft.com/office/drawing/2014/main" id="{74E79DDD-8E8A-4C00-98B2-28C22D12FD74}"/>
            </a:ext>
          </a:extLst>
        </xdr:cNvPr>
        <xdr:cNvGrpSpPr>
          <a:grpSpLocks/>
        </xdr:cNvGrpSpPr>
      </xdr:nvGrpSpPr>
      <xdr:grpSpPr bwMode="auto">
        <a:xfrm>
          <a:off x="4114800" y="82915125"/>
          <a:ext cx="1371600" cy="409575"/>
          <a:chOff x="3981450" y="1019175"/>
          <a:chExt cx="1428750" cy="409575"/>
        </a:xfrm>
      </xdr:grpSpPr>
      <xdr:sp macro="" textlink="">
        <xdr:nvSpPr>
          <xdr:cNvPr id="14615" name="Rectangle 23">
            <a:extLst>
              <a:ext uri="{FF2B5EF4-FFF2-40B4-BE49-F238E27FC236}">
                <a16:creationId xmlns:a16="http://schemas.microsoft.com/office/drawing/2014/main" id="{0D21C9C5-D47D-F1AB-94D9-D83CB63FF697}"/>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616" name="Rectangle 24">
            <a:extLst>
              <a:ext uri="{FF2B5EF4-FFF2-40B4-BE49-F238E27FC236}">
                <a16:creationId xmlns:a16="http://schemas.microsoft.com/office/drawing/2014/main" id="{2911676D-4909-46C2-6B1D-1D9F88ACAE59}"/>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617" name="Rectangle 25">
            <a:extLst>
              <a:ext uri="{FF2B5EF4-FFF2-40B4-BE49-F238E27FC236}">
                <a16:creationId xmlns:a16="http://schemas.microsoft.com/office/drawing/2014/main" id="{E13FCA55-6E57-22E3-9342-322131C34CEA}"/>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618" name="Rectangle 26">
            <a:extLst>
              <a:ext uri="{FF2B5EF4-FFF2-40B4-BE49-F238E27FC236}">
                <a16:creationId xmlns:a16="http://schemas.microsoft.com/office/drawing/2014/main" id="{6043094A-DFFB-66DB-9E83-4BB90826B69A}"/>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619" name="Rectangle 27">
            <a:extLst>
              <a:ext uri="{FF2B5EF4-FFF2-40B4-BE49-F238E27FC236}">
                <a16:creationId xmlns:a16="http://schemas.microsoft.com/office/drawing/2014/main" id="{C24C428C-ABC0-4D66-2597-F8407CDF42DE}"/>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364</xdr:row>
      <xdr:rowOff>0</xdr:rowOff>
    </xdr:from>
    <xdr:to>
      <xdr:col>10</xdr:col>
      <xdr:colOff>0</xdr:colOff>
      <xdr:row>366</xdr:row>
      <xdr:rowOff>0</xdr:rowOff>
    </xdr:to>
    <xdr:grpSp>
      <xdr:nvGrpSpPr>
        <xdr:cNvPr id="14620" name="グループ化 3">
          <a:extLst>
            <a:ext uri="{FF2B5EF4-FFF2-40B4-BE49-F238E27FC236}">
              <a16:creationId xmlns:a16="http://schemas.microsoft.com/office/drawing/2014/main" id="{C7754E36-2A33-4ED8-B5AD-071866D8E269}"/>
            </a:ext>
          </a:extLst>
        </xdr:cNvPr>
        <xdr:cNvGrpSpPr>
          <a:grpSpLocks/>
        </xdr:cNvGrpSpPr>
      </xdr:nvGrpSpPr>
      <xdr:grpSpPr bwMode="auto">
        <a:xfrm>
          <a:off x="6172200" y="82915125"/>
          <a:ext cx="857250" cy="409575"/>
          <a:chOff x="6029325" y="1019175"/>
          <a:chExt cx="857250" cy="409575"/>
        </a:xfrm>
      </xdr:grpSpPr>
      <xdr:sp macro="" textlink="">
        <xdr:nvSpPr>
          <xdr:cNvPr id="14621" name="Rectangle 28">
            <a:extLst>
              <a:ext uri="{FF2B5EF4-FFF2-40B4-BE49-F238E27FC236}">
                <a16:creationId xmlns:a16="http://schemas.microsoft.com/office/drawing/2014/main" id="{42929237-5010-EE1A-8940-EB8C3A3D3210}"/>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622" name="Rectangle 29">
            <a:extLst>
              <a:ext uri="{FF2B5EF4-FFF2-40B4-BE49-F238E27FC236}">
                <a16:creationId xmlns:a16="http://schemas.microsoft.com/office/drawing/2014/main" id="{16AA82F1-C7F3-EDE4-4195-8710BBB118BA}"/>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623" name="Rectangle 29">
            <a:extLst>
              <a:ext uri="{FF2B5EF4-FFF2-40B4-BE49-F238E27FC236}">
                <a16:creationId xmlns:a16="http://schemas.microsoft.com/office/drawing/2014/main" id="{EC6E22F4-5D70-F83E-F27C-2405C1392AFD}"/>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364</xdr:row>
      <xdr:rowOff>0</xdr:rowOff>
    </xdr:from>
    <xdr:to>
      <xdr:col>8</xdr:col>
      <xdr:colOff>0</xdr:colOff>
      <xdr:row>366</xdr:row>
      <xdr:rowOff>0</xdr:rowOff>
    </xdr:to>
    <xdr:grpSp>
      <xdr:nvGrpSpPr>
        <xdr:cNvPr id="14624" name="グループ化 4">
          <a:extLst>
            <a:ext uri="{FF2B5EF4-FFF2-40B4-BE49-F238E27FC236}">
              <a16:creationId xmlns:a16="http://schemas.microsoft.com/office/drawing/2014/main" id="{4C801ED6-B4FA-487E-80AA-48D5EA050F42}"/>
            </a:ext>
          </a:extLst>
        </xdr:cNvPr>
        <xdr:cNvGrpSpPr>
          <a:grpSpLocks/>
        </xdr:cNvGrpSpPr>
      </xdr:nvGrpSpPr>
      <xdr:grpSpPr bwMode="auto">
        <a:xfrm>
          <a:off x="4114800" y="82915125"/>
          <a:ext cx="1371600" cy="409575"/>
          <a:chOff x="3981450" y="1019175"/>
          <a:chExt cx="1428750" cy="409575"/>
        </a:xfrm>
      </xdr:grpSpPr>
      <xdr:sp macro="" textlink="">
        <xdr:nvSpPr>
          <xdr:cNvPr id="14625" name="Rectangle 23">
            <a:extLst>
              <a:ext uri="{FF2B5EF4-FFF2-40B4-BE49-F238E27FC236}">
                <a16:creationId xmlns:a16="http://schemas.microsoft.com/office/drawing/2014/main" id="{136E17BE-5837-2514-8E08-CF66124C410E}"/>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626" name="Rectangle 24">
            <a:extLst>
              <a:ext uri="{FF2B5EF4-FFF2-40B4-BE49-F238E27FC236}">
                <a16:creationId xmlns:a16="http://schemas.microsoft.com/office/drawing/2014/main" id="{21BDE657-67BE-92D9-EC4A-A82195B08550}"/>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627" name="Rectangle 25">
            <a:extLst>
              <a:ext uri="{FF2B5EF4-FFF2-40B4-BE49-F238E27FC236}">
                <a16:creationId xmlns:a16="http://schemas.microsoft.com/office/drawing/2014/main" id="{8E645BC0-E5C9-FAB3-9E76-E1FAEC184152}"/>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628" name="Rectangle 26">
            <a:extLst>
              <a:ext uri="{FF2B5EF4-FFF2-40B4-BE49-F238E27FC236}">
                <a16:creationId xmlns:a16="http://schemas.microsoft.com/office/drawing/2014/main" id="{9BE9DB01-8B52-BC88-1A3C-18592FC20EAF}"/>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629" name="Rectangle 27">
            <a:extLst>
              <a:ext uri="{FF2B5EF4-FFF2-40B4-BE49-F238E27FC236}">
                <a16:creationId xmlns:a16="http://schemas.microsoft.com/office/drawing/2014/main" id="{01E5C7EA-36F7-B452-75CE-8425EFBD6FB5}"/>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364</xdr:row>
      <xdr:rowOff>0</xdr:rowOff>
    </xdr:from>
    <xdr:to>
      <xdr:col>10</xdr:col>
      <xdr:colOff>0</xdr:colOff>
      <xdr:row>366</xdr:row>
      <xdr:rowOff>0</xdr:rowOff>
    </xdr:to>
    <xdr:grpSp>
      <xdr:nvGrpSpPr>
        <xdr:cNvPr id="14630" name="グループ化 3">
          <a:extLst>
            <a:ext uri="{FF2B5EF4-FFF2-40B4-BE49-F238E27FC236}">
              <a16:creationId xmlns:a16="http://schemas.microsoft.com/office/drawing/2014/main" id="{EE66A88E-FB59-4B90-9952-A5E78C750C2A}"/>
            </a:ext>
          </a:extLst>
        </xdr:cNvPr>
        <xdr:cNvGrpSpPr>
          <a:grpSpLocks/>
        </xdr:cNvGrpSpPr>
      </xdr:nvGrpSpPr>
      <xdr:grpSpPr bwMode="auto">
        <a:xfrm>
          <a:off x="6172200" y="82915125"/>
          <a:ext cx="857250" cy="409575"/>
          <a:chOff x="6029325" y="1019175"/>
          <a:chExt cx="857250" cy="409575"/>
        </a:xfrm>
      </xdr:grpSpPr>
      <xdr:sp macro="" textlink="">
        <xdr:nvSpPr>
          <xdr:cNvPr id="14631" name="Rectangle 28">
            <a:extLst>
              <a:ext uri="{FF2B5EF4-FFF2-40B4-BE49-F238E27FC236}">
                <a16:creationId xmlns:a16="http://schemas.microsoft.com/office/drawing/2014/main" id="{8AAE212C-8E89-CFEA-B343-3873B7D4EDA1}"/>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632" name="Rectangle 29">
            <a:extLst>
              <a:ext uri="{FF2B5EF4-FFF2-40B4-BE49-F238E27FC236}">
                <a16:creationId xmlns:a16="http://schemas.microsoft.com/office/drawing/2014/main" id="{0681E4F8-3A13-6ADE-983B-9264E580F892}"/>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633" name="Rectangle 29">
            <a:extLst>
              <a:ext uri="{FF2B5EF4-FFF2-40B4-BE49-F238E27FC236}">
                <a16:creationId xmlns:a16="http://schemas.microsoft.com/office/drawing/2014/main" id="{956E9069-DE9D-4D55-C8FF-DC7090F72C88}"/>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394</xdr:row>
      <xdr:rowOff>0</xdr:rowOff>
    </xdr:from>
    <xdr:to>
      <xdr:col>8</xdr:col>
      <xdr:colOff>0</xdr:colOff>
      <xdr:row>396</xdr:row>
      <xdr:rowOff>0</xdr:rowOff>
    </xdr:to>
    <xdr:grpSp>
      <xdr:nvGrpSpPr>
        <xdr:cNvPr id="14634" name="グループ化 4">
          <a:extLst>
            <a:ext uri="{FF2B5EF4-FFF2-40B4-BE49-F238E27FC236}">
              <a16:creationId xmlns:a16="http://schemas.microsoft.com/office/drawing/2014/main" id="{47FE47D7-C03F-4DC6-95AF-EF950C7E7F39}"/>
            </a:ext>
          </a:extLst>
        </xdr:cNvPr>
        <xdr:cNvGrpSpPr>
          <a:grpSpLocks/>
        </xdr:cNvGrpSpPr>
      </xdr:nvGrpSpPr>
      <xdr:grpSpPr bwMode="auto">
        <a:xfrm>
          <a:off x="4114800" y="89735025"/>
          <a:ext cx="1371600" cy="409575"/>
          <a:chOff x="3981450" y="1019175"/>
          <a:chExt cx="1428750" cy="409575"/>
        </a:xfrm>
      </xdr:grpSpPr>
      <xdr:sp macro="" textlink="">
        <xdr:nvSpPr>
          <xdr:cNvPr id="14635" name="Rectangle 23">
            <a:extLst>
              <a:ext uri="{FF2B5EF4-FFF2-40B4-BE49-F238E27FC236}">
                <a16:creationId xmlns:a16="http://schemas.microsoft.com/office/drawing/2014/main" id="{22862973-94F8-D53A-D700-69409D662344}"/>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636" name="Rectangle 24">
            <a:extLst>
              <a:ext uri="{FF2B5EF4-FFF2-40B4-BE49-F238E27FC236}">
                <a16:creationId xmlns:a16="http://schemas.microsoft.com/office/drawing/2014/main" id="{25EBCA27-0684-1C4A-C270-83A0183FA76A}"/>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637" name="Rectangle 25">
            <a:extLst>
              <a:ext uri="{FF2B5EF4-FFF2-40B4-BE49-F238E27FC236}">
                <a16:creationId xmlns:a16="http://schemas.microsoft.com/office/drawing/2014/main" id="{6B7F5AED-48CF-2148-7A3B-C9F95334317D}"/>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638" name="Rectangle 26">
            <a:extLst>
              <a:ext uri="{FF2B5EF4-FFF2-40B4-BE49-F238E27FC236}">
                <a16:creationId xmlns:a16="http://schemas.microsoft.com/office/drawing/2014/main" id="{2E7B89F2-6531-D601-4AC1-30BFE39FFBA7}"/>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639" name="Rectangle 27">
            <a:extLst>
              <a:ext uri="{FF2B5EF4-FFF2-40B4-BE49-F238E27FC236}">
                <a16:creationId xmlns:a16="http://schemas.microsoft.com/office/drawing/2014/main" id="{4E805A8A-AE62-82ED-C7D7-29548BBE8880}"/>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394</xdr:row>
      <xdr:rowOff>0</xdr:rowOff>
    </xdr:from>
    <xdr:to>
      <xdr:col>10</xdr:col>
      <xdr:colOff>0</xdr:colOff>
      <xdr:row>396</xdr:row>
      <xdr:rowOff>0</xdr:rowOff>
    </xdr:to>
    <xdr:grpSp>
      <xdr:nvGrpSpPr>
        <xdr:cNvPr id="14640" name="グループ化 3">
          <a:extLst>
            <a:ext uri="{FF2B5EF4-FFF2-40B4-BE49-F238E27FC236}">
              <a16:creationId xmlns:a16="http://schemas.microsoft.com/office/drawing/2014/main" id="{879D31B5-F78E-46FE-B947-4AA3B11420D6}"/>
            </a:ext>
          </a:extLst>
        </xdr:cNvPr>
        <xdr:cNvGrpSpPr>
          <a:grpSpLocks/>
        </xdr:cNvGrpSpPr>
      </xdr:nvGrpSpPr>
      <xdr:grpSpPr bwMode="auto">
        <a:xfrm>
          <a:off x="6172200" y="89735025"/>
          <a:ext cx="857250" cy="409575"/>
          <a:chOff x="6029325" y="1019175"/>
          <a:chExt cx="857250" cy="409575"/>
        </a:xfrm>
      </xdr:grpSpPr>
      <xdr:sp macro="" textlink="">
        <xdr:nvSpPr>
          <xdr:cNvPr id="14641" name="Rectangle 28">
            <a:extLst>
              <a:ext uri="{FF2B5EF4-FFF2-40B4-BE49-F238E27FC236}">
                <a16:creationId xmlns:a16="http://schemas.microsoft.com/office/drawing/2014/main" id="{9BF86F8A-9FF4-BE70-E444-CE528F13D34F}"/>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642" name="Rectangle 29">
            <a:extLst>
              <a:ext uri="{FF2B5EF4-FFF2-40B4-BE49-F238E27FC236}">
                <a16:creationId xmlns:a16="http://schemas.microsoft.com/office/drawing/2014/main" id="{AF3AB269-8AE3-6CE8-BE68-707B8A5A6381}"/>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643" name="Rectangle 29">
            <a:extLst>
              <a:ext uri="{FF2B5EF4-FFF2-40B4-BE49-F238E27FC236}">
                <a16:creationId xmlns:a16="http://schemas.microsoft.com/office/drawing/2014/main" id="{DB2406CE-783D-76C4-E4AB-798FAFCBB67A}"/>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394</xdr:row>
      <xdr:rowOff>0</xdr:rowOff>
    </xdr:from>
    <xdr:to>
      <xdr:col>8</xdr:col>
      <xdr:colOff>0</xdr:colOff>
      <xdr:row>396</xdr:row>
      <xdr:rowOff>0</xdr:rowOff>
    </xdr:to>
    <xdr:grpSp>
      <xdr:nvGrpSpPr>
        <xdr:cNvPr id="14644" name="グループ化 4">
          <a:extLst>
            <a:ext uri="{FF2B5EF4-FFF2-40B4-BE49-F238E27FC236}">
              <a16:creationId xmlns:a16="http://schemas.microsoft.com/office/drawing/2014/main" id="{24DA4942-8D81-49AB-B814-276040E9B4C8}"/>
            </a:ext>
          </a:extLst>
        </xdr:cNvPr>
        <xdr:cNvGrpSpPr>
          <a:grpSpLocks/>
        </xdr:cNvGrpSpPr>
      </xdr:nvGrpSpPr>
      <xdr:grpSpPr bwMode="auto">
        <a:xfrm>
          <a:off x="4114800" y="89735025"/>
          <a:ext cx="1371600" cy="409575"/>
          <a:chOff x="3981450" y="1019175"/>
          <a:chExt cx="1428750" cy="409575"/>
        </a:xfrm>
      </xdr:grpSpPr>
      <xdr:sp macro="" textlink="">
        <xdr:nvSpPr>
          <xdr:cNvPr id="14645" name="Rectangle 23">
            <a:extLst>
              <a:ext uri="{FF2B5EF4-FFF2-40B4-BE49-F238E27FC236}">
                <a16:creationId xmlns:a16="http://schemas.microsoft.com/office/drawing/2014/main" id="{713D8B89-3D4A-7E72-8F72-870DB016A402}"/>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646" name="Rectangle 24">
            <a:extLst>
              <a:ext uri="{FF2B5EF4-FFF2-40B4-BE49-F238E27FC236}">
                <a16:creationId xmlns:a16="http://schemas.microsoft.com/office/drawing/2014/main" id="{05C2C550-C20A-3434-215A-16DF5A9D3CB9}"/>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647" name="Rectangle 25">
            <a:extLst>
              <a:ext uri="{FF2B5EF4-FFF2-40B4-BE49-F238E27FC236}">
                <a16:creationId xmlns:a16="http://schemas.microsoft.com/office/drawing/2014/main" id="{A3246D5D-E944-724C-ADF9-2931CC165BEC}"/>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648" name="Rectangle 26">
            <a:extLst>
              <a:ext uri="{FF2B5EF4-FFF2-40B4-BE49-F238E27FC236}">
                <a16:creationId xmlns:a16="http://schemas.microsoft.com/office/drawing/2014/main" id="{7C22BCFB-1ED6-0FEF-6E8F-C869DC14D4F0}"/>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649" name="Rectangle 27">
            <a:extLst>
              <a:ext uri="{FF2B5EF4-FFF2-40B4-BE49-F238E27FC236}">
                <a16:creationId xmlns:a16="http://schemas.microsoft.com/office/drawing/2014/main" id="{7AEC58E1-B347-01B9-7C4A-105D3DFB48E6}"/>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394</xdr:row>
      <xdr:rowOff>0</xdr:rowOff>
    </xdr:from>
    <xdr:to>
      <xdr:col>10</xdr:col>
      <xdr:colOff>0</xdr:colOff>
      <xdr:row>396</xdr:row>
      <xdr:rowOff>0</xdr:rowOff>
    </xdr:to>
    <xdr:grpSp>
      <xdr:nvGrpSpPr>
        <xdr:cNvPr id="14650" name="グループ化 3">
          <a:extLst>
            <a:ext uri="{FF2B5EF4-FFF2-40B4-BE49-F238E27FC236}">
              <a16:creationId xmlns:a16="http://schemas.microsoft.com/office/drawing/2014/main" id="{14B2FA36-725A-4513-9403-D9E3E2A63E84}"/>
            </a:ext>
          </a:extLst>
        </xdr:cNvPr>
        <xdr:cNvGrpSpPr>
          <a:grpSpLocks/>
        </xdr:cNvGrpSpPr>
      </xdr:nvGrpSpPr>
      <xdr:grpSpPr bwMode="auto">
        <a:xfrm>
          <a:off x="6172200" y="89735025"/>
          <a:ext cx="857250" cy="409575"/>
          <a:chOff x="6029325" y="1019175"/>
          <a:chExt cx="857250" cy="409575"/>
        </a:xfrm>
      </xdr:grpSpPr>
      <xdr:sp macro="" textlink="">
        <xdr:nvSpPr>
          <xdr:cNvPr id="14651" name="Rectangle 28">
            <a:extLst>
              <a:ext uri="{FF2B5EF4-FFF2-40B4-BE49-F238E27FC236}">
                <a16:creationId xmlns:a16="http://schemas.microsoft.com/office/drawing/2014/main" id="{BE0AC4A1-384E-92F2-18DA-E12CCDB89327}"/>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652" name="Rectangle 29">
            <a:extLst>
              <a:ext uri="{FF2B5EF4-FFF2-40B4-BE49-F238E27FC236}">
                <a16:creationId xmlns:a16="http://schemas.microsoft.com/office/drawing/2014/main" id="{B6DDE092-074B-F244-2E7E-7AE48DC6BDF7}"/>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653" name="Rectangle 29">
            <a:extLst>
              <a:ext uri="{FF2B5EF4-FFF2-40B4-BE49-F238E27FC236}">
                <a16:creationId xmlns:a16="http://schemas.microsoft.com/office/drawing/2014/main" id="{772A44E8-A030-B27F-6CC7-4812B2F55CBF}"/>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394</xdr:row>
      <xdr:rowOff>0</xdr:rowOff>
    </xdr:from>
    <xdr:to>
      <xdr:col>8</xdr:col>
      <xdr:colOff>0</xdr:colOff>
      <xdr:row>396</xdr:row>
      <xdr:rowOff>0</xdr:rowOff>
    </xdr:to>
    <xdr:grpSp>
      <xdr:nvGrpSpPr>
        <xdr:cNvPr id="14654" name="グループ化 4">
          <a:extLst>
            <a:ext uri="{FF2B5EF4-FFF2-40B4-BE49-F238E27FC236}">
              <a16:creationId xmlns:a16="http://schemas.microsoft.com/office/drawing/2014/main" id="{D9D61211-1F6C-44EA-A134-AD5039CB2D84}"/>
            </a:ext>
          </a:extLst>
        </xdr:cNvPr>
        <xdr:cNvGrpSpPr>
          <a:grpSpLocks/>
        </xdr:cNvGrpSpPr>
      </xdr:nvGrpSpPr>
      <xdr:grpSpPr bwMode="auto">
        <a:xfrm>
          <a:off x="4114800" y="89735025"/>
          <a:ext cx="1371600" cy="409575"/>
          <a:chOff x="3981450" y="1019175"/>
          <a:chExt cx="1428750" cy="409575"/>
        </a:xfrm>
      </xdr:grpSpPr>
      <xdr:sp macro="" textlink="">
        <xdr:nvSpPr>
          <xdr:cNvPr id="14655" name="Rectangle 23">
            <a:extLst>
              <a:ext uri="{FF2B5EF4-FFF2-40B4-BE49-F238E27FC236}">
                <a16:creationId xmlns:a16="http://schemas.microsoft.com/office/drawing/2014/main" id="{5C07DDFD-9623-0C94-2890-1584F933F53B}"/>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656" name="Rectangle 24">
            <a:extLst>
              <a:ext uri="{FF2B5EF4-FFF2-40B4-BE49-F238E27FC236}">
                <a16:creationId xmlns:a16="http://schemas.microsoft.com/office/drawing/2014/main" id="{2AFC008D-594E-6C5E-F639-C0D212B5F0E8}"/>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657" name="Rectangle 25">
            <a:extLst>
              <a:ext uri="{FF2B5EF4-FFF2-40B4-BE49-F238E27FC236}">
                <a16:creationId xmlns:a16="http://schemas.microsoft.com/office/drawing/2014/main" id="{753F2E3E-ECB6-33A7-020F-6E2DCFC41940}"/>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658" name="Rectangle 26">
            <a:extLst>
              <a:ext uri="{FF2B5EF4-FFF2-40B4-BE49-F238E27FC236}">
                <a16:creationId xmlns:a16="http://schemas.microsoft.com/office/drawing/2014/main" id="{A05F859B-D95E-BB20-C880-E2A7390780B4}"/>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659" name="Rectangle 27">
            <a:extLst>
              <a:ext uri="{FF2B5EF4-FFF2-40B4-BE49-F238E27FC236}">
                <a16:creationId xmlns:a16="http://schemas.microsoft.com/office/drawing/2014/main" id="{4DE54DE1-3AF3-FB1B-D7B5-38CE8F7ADC35}"/>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394</xdr:row>
      <xdr:rowOff>0</xdr:rowOff>
    </xdr:from>
    <xdr:to>
      <xdr:col>10</xdr:col>
      <xdr:colOff>0</xdr:colOff>
      <xdr:row>396</xdr:row>
      <xdr:rowOff>0</xdr:rowOff>
    </xdr:to>
    <xdr:grpSp>
      <xdr:nvGrpSpPr>
        <xdr:cNvPr id="14660" name="グループ化 3">
          <a:extLst>
            <a:ext uri="{FF2B5EF4-FFF2-40B4-BE49-F238E27FC236}">
              <a16:creationId xmlns:a16="http://schemas.microsoft.com/office/drawing/2014/main" id="{990BAE6A-8AE9-465F-8D4E-BAF091741391}"/>
            </a:ext>
          </a:extLst>
        </xdr:cNvPr>
        <xdr:cNvGrpSpPr>
          <a:grpSpLocks/>
        </xdr:cNvGrpSpPr>
      </xdr:nvGrpSpPr>
      <xdr:grpSpPr bwMode="auto">
        <a:xfrm>
          <a:off x="6172200" y="89735025"/>
          <a:ext cx="857250" cy="409575"/>
          <a:chOff x="6029325" y="1019175"/>
          <a:chExt cx="857250" cy="409575"/>
        </a:xfrm>
      </xdr:grpSpPr>
      <xdr:sp macro="" textlink="">
        <xdr:nvSpPr>
          <xdr:cNvPr id="14661" name="Rectangle 28">
            <a:extLst>
              <a:ext uri="{FF2B5EF4-FFF2-40B4-BE49-F238E27FC236}">
                <a16:creationId xmlns:a16="http://schemas.microsoft.com/office/drawing/2014/main" id="{6AA119A3-FD5D-A192-B703-1FA1D5164DDC}"/>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662" name="Rectangle 29">
            <a:extLst>
              <a:ext uri="{FF2B5EF4-FFF2-40B4-BE49-F238E27FC236}">
                <a16:creationId xmlns:a16="http://schemas.microsoft.com/office/drawing/2014/main" id="{5E5B1674-2391-88EE-1CC1-C9A817092C99}"/>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663" name="Rectangle 29">
            <a:extLst>
              <a:ext uri="{FF2B5EF4-FFF2-40B4-BE49-F238E27FC236}">
                <a16:creationId xmlns:a16="http://schemas.microsoft.com/office/drawing/2014/main" id="{579207D2-1095-F11B-08E3-5FE21B1906C7}"/>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394</xdr:row>
      <xdr:rowOff>0</xdr:rowOff>
    </xdr:from>
    <xdr:to>
      <xdr:col>8</xdr:col>
      <xdr:colOff>0</xdr:colOff>
      <xdr:row>396</xdr:row>
      <xdr:rowOff>0</xdr:rowOff>
    </xdr:to>
    <xdr:grpSp>
      <xdr:nvGrpSpPr>
        <xdr:cNvPr id="14664" name="グループ化 4">
          <a:extLst>
            <a:ext uri="{FF2B5EF4-FFF2-40B4-BE49-F238E27FC236}">
              <a16:creationId xmlns:a16="http://schemas.microsoft.com/office/drawing/2014/main" id="{4BAA7DAF-1E42-4D96-9881-F931596A72D5}"/>
            </a:ext>
          </a:extLst>
        </xdr:cNvPr>
        <xdr:cNvGrpSpPr>
          <a:grpSpLocks/>
        </xdr:cNvGrpSpPr>
      </xdr:nvGrpSpPr>
      <xdr:grpSpPr bwMode="auto">
        <a:xfrm>
          <a:off x="4114800" y="89735025"/>
          <a:ext cx="1371600" cy="409575"/>
          <a:chOff x="3981450" y="1019175"/>
          <a:chExt cx="1428750" cy="409575"/>
        </a:xfrm>
      </xdr:grpSpPr>
      <xdr:sp macro="" textlink="">
        <xdr:nvSpPr>
          <xdr:cNvPr id="14665" name="Rectangle 23">
            <a:extLst>
              <a:ext uri="{FF2B5EF4-FFF2-40B4-BE49-F238E27FC236}">
                <a16:creationId xmlns:a16="http://schemas.microsoft.com/office/drawing/2014/main" id="{CF396581-C035-6771-8771-B5D9206F55E2}"/>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666" name="Rectangle 24">
            <a:extLst>
              <a:ext uri="{FF2B5EF4-FFF2-40B4-BE49-F238E27FC236}">
                <a16:creationId xmlns:a16="http://schemas.microsoft.com/office/drawing/2014/main" id="{7CA12ECA-329A-7094-3949-76BFF7D0CAB5}"/>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667" name="Rectangle 25">
            <a:extLst>
              <a:ext uri="{FF2B5EF4-FFF2-40B4-BE49-F238E27FC236}">
                <a16:creationId xmlns:a16="http://schemas.microsoft.com/office/drawing/2014/main" id="{FB3DD42E-3A62-AC17-6795-9548478D6F61}"/>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668" name="Rectangle 26">
            <a:extLst>
              <a:ext uri="{FF2B5EF4-FFF2-40B4-BE49-F238E27FC236}">
                <a16:creationId xmlns:a16="http://schemas.microsoft.com/office/drawing/2014/main" id="{56CED9B1-2A10-5F65-8601-2EB427F815D0}"/>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669" name="Rectangle 27">
            <a:extLst>
              <a:ext uri="{FF2B5EF4-FFF2-40B4-BE49-F238E27FC236}">
                <a16:creationId xmlns:a16="http://schemas.microsoft.com/office/drawing/2014/main" id="{53C2F23E-A7A9-2909-5E4A-20AEEFA04E7E}"/>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394</xdr:row>
      <xdr:rowOff>0</xdr:rowOff>
    </xdr:from>
    <xdr:to>
      <xdr:col>10</xdr:col>
      <xdr:colOff>0</xdr:colOff>
      <xdr:row>396</xdr:row>
      <xdr:rowOff>0</xdr:rowOff>
    </xdr:to>
    <xdr:grpSp>
      <xdr:nvGrpSpPr>
        <xdr:cNvPr id="14670" name="グループ化 3">
          <a:extLst>
            <a:ext uri="{FF2B5EF4-FFF2-40B4-BE49-F238E27FC236}">
              <a16:creationId xmlns:a16="http://schemas.microsoft.com/office/drawing/2014/main" id="{76A48A2B-6438-478A-B4CF-3BC06FBACE81}"/>
            </a:ext>
          </a:extLst>
        </xdr:cNvPr>
        <xdr:cNvGrpSpPr>
          <a:grpSpLocks/>
        </xdr:cNvGrpSpPr>
      </xdr:nvGrpSpPr>
      <xdr:grpSpPr bwMode="auto">
        <a:xfrm>
          <a:off x="6172200" y="89735025"/>
          <a:ext cx="857250" cy="409575"/>
          <a:chOff x="6029325" y="1019175"/>
          <a:chExt cx="857250" cy="409575"/>
        </a:xfrm>
      </xdr:grpSpPr>
      <xdr:sp macro="" textlink="">
        <xdr:nvSpPr>
          <xdr:cNvPr id="14671" name="Rectangle 28">
            <a:extLst>
              <a:ext uri="{FF2B5EF4-FFF2-40B4-BE49-F238E27FC236}">
                <a16:creationId xmlns:a16="http://schemas.microsoft.com/office/drawing/2014/main" id="{2E7BE5EB-45BF-701D-2EAC-7022C4B27234}"/>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672" name="Rectangle 29">
            <a:extLst>
              <a:ext uri="{FF2B5EF4-FFF2-40B4-BE49-F238E27FC236}">
                <a16:creationId xmlns:a16="http://schemas.microsoft.com/office/drawing/2014/main" id="{EF69D77C-2C3A-E769-34B2-0CAD97C7566F}"/>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673" name="Rectangle 29">
            <a:extLst>
              <a:ext uri="{FF2B5EF4-FFF2-40B4-BE49-F238E27FC236}">
                <a16:creationId xmlns:a16="http://schemas.microsoft.com/office/drawing/2014/main" id="{D3FD9FA5-AC92-A78C-9E31-9FF4A0AF12CA}"/>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394</xdr:row>
      <xdr:rowOff>0</xdr:rowOff>
    </xdr:from>
    <xdr:to>
      <xdr:col>8</xdr:col>
      <xdr:colOff>0</xdr:colOff>
      <xdr:row>396</xdr:row>
      <xdr:rowOff>0</xdr:rowOff>
    </xdr:to>
    <xdr:grpSp>
      <xdr:nvGrpSpPr>
        <xdr:cNvPr id="14674" name="グループ化 4">
          <a:extLst>
            <a:ext uri="{FF2B5EF4-FFF2-40B4-BE49-F238E27FC236}">
              <a16:creationId xmlns:a16="http://schemas.microsoft.com/office/drawing/2014/main" id="{1F4FE19B-4F97-457D-898F-7F6A7311AC9F}"/>
            </a:ext>
          </a:extLst>
        </xdr:cNvPr>
        <xdr:cNvGrpSpPr>
          <a:grpSpLocks/>
        </xdr:cNvGrpSpPr>
      </xdr:nvGrpSpPr>
      <xdr:grpSpPr bwMode="auto">
        <a:xfrm>
          <a:off x="4114800" y="89735025"/>
          <a:ext cx="1371600" cy="409575"/>
          <a:chOff x="3981450" y="1019175"/>
          <a:chExt cx="1428750" cy="409575"/>
        </a:xfrm>
      </xdr:grpSpPr>
      <xdr:sp macro="" textlink="">
        <xdr:nvSpPr>
          <xdr:cNvPr id="14675" name="Rectangle 23">
            <a:extLst>
              <a:ext uri="{FF2B5EF4-FFF2-40B4-BE49-F238E27FC236}">
                <a16:creationId xmlns:a16="http://schemas.microsoft.com/office/drawing/2014/main" id="{396E9F2B-1B0A-ED3D-7F07-B1522488D241}"/>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676" name="Rectangle 24">
            <a:extLst>
              <a:ext uri="{FF2B5EF4-FFF2-40B4-BE49-F238E27FC236}">
                <a16:creationId xmlns:a16="http://schemas.microsoft.com/office/drawing/2014/main" id="{5A0B2BCE-74E8-086A-B5FD-B3CB43CF7C41}"/>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677" name="Rectangle 25">
            <a:extLst>
              <a:ext uri="{FF2B5EF4-FFF2-40B4-BE49-F238E27FC236}">
                <a16:creationId xmlns:a16="http://schemas.microsoft.com/office/drawing/2014/main" id="{8F637A20-E035-40FD-18E1-F1FA228DC265}"/>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678" name="Rectangle 26">
            <a:extLst>
              <a:ext uri="{FF2B5EF4-FFF2-40B4-BE49-F238E27FC236}">
                <a16:creationId xmlns:a16="http://schemas.microsoft.com/office/drawing/2014/main" id="{0FCBBDA9-B546-63C5-738B-359753B17297}"/>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679" name="Rectangle 27">
            <a:extLst>
              <a:ext uri="{FF2B5EF4-FFF2-40B4-BE49-F238E27FC236}">
                <a16:creationId xmlns:a16="http://schemas.microsoft.com/office/drawing/2014/main" id="{B8FE5F1D-3838-5051-7C2D-CA72202E583A}"/>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394</xdr:row>
      <xdr:rowOff>0</xdr:rowOff>
    </xdr:from>
    <xdr:to>
      <xdr:col>10</xdr:col>
      <xdr:colOff>0</xdr:colOff>
      <xdr:row>396</xdr:row>
      <xdr:rowOff>0</xdr:rowOff>
    </xdr:to>
    <xdr:grpSp>
      <xdr:nvGrpSpPr>
        <xdr:cNvPr id="14680" name="グループ化 3">
          <a:extLst>
            <a:ext uri="{FF2B5EF4-FFF2-40B4-BE49-F238E27FC236}">
              <a16:creationId xmlns:a16="http://schemas.microsoft.com/office/drawing/2014/main" id="{1DA4E9D0-B029-4F55-9ACE-748D42066C70}"/>
            </a:ext>
          </a:extLst>
        </xdr:cNvPr>
        <xdr:cNvGrpSpPr>
          <a:grpSpLocks/>
        </xdr:cNvGrpSpPr>
      </xdr:nvGrpSpPr>
      <xdr:grpSpPr bwMode="auto">
        <a:xfrm>
          <a:off x="6172200" y="89735025"/>
          <a:ext cx="857250" cy="409575"/>
          <a:chOff x="6029325" y="1019175"/>
          <a:chExt cx="857250" cy="409575"/>
        </a:xfrm>
      </xdr:grpSpPr>
      <xdr:sp macro="" textlink="">
        <xdr:nvSpPr>
          <xdr:cNvPr id="14681" name="Rectangle 28">
            <a:extLst>
              <a:ext uri="{FF2B5EF4-FFF2-40B4-BE49-F238E27FC236}">
                <a16:creationId xmlns:a16="http://schemas.microsoft.com/office/drawing/2014/main" id="{EB30E60F-1D99-583A-BCEF-0101C574F9AA}"/>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682" name="Rectangle 29">
            <a:extLst>
              <a:ext uri="{FF2B5EF4-FFF2-40B4-BE49-F238E27FC236}">
                <a16:creationId xmlns:a16="http://schemas.microsoft.com/office/drawing/2014/main" id="{83AE05BE-16D3-F6A2-5833-F14BEF271067}"/>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683" name="Rectangle 29">
            <a:extLst>
              <a:ext uri="{FF2B5EF4-FFF2-40B4-BE49-F238E27FC236}">
                <a16:creationId xmlns:a16="http://schemas.microsoft.com/office/drawing/2014/main" id="{15D9AD3B-45EE-6D6B-CEB9-037DDA6DF4D5}"/>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424</xdr:row>
      <xdr:rowOff>0</xdr:rowOff>
    </xdr:from>
    <xdr:to>
      <xdr:col>8</xdr:col>
      <xdr:colOff>0</xdr:colOff>
      <xdr:row>426</xdr:row>
      <xdr:rowOff>0</xdr:rowOff>
    </xdr:to>
    <xdr:grpSp>
      <xdr:nvGrpSpPr>
        <xdr:cNvPr id="14684" name="グループ化 4">
          <a:extLst>
            <a:ext uri="{FF2B5EF4-FFF2-40B4-BE49-F238E27FC236}">
              <a16:creationId xmlns:a16="http://schemas.microsoft.com/office/drawing/2014/main" id="{7A0B450B-0786-418D-8CD7-7FDA15442A5E}"/>
            </a:ext>
          </a:extLst>
        </xdr:cNvPr>
        <xdr:cNvGrpSpPr>
          <a:grpSpLocks/>
        </xdr:cNvGrpSpPr>
      </xdr:nvGrpSpPr>
      <xdr:grpSpPr bwMode="auto">
        <a:xfrm>
          <a:off x="4114800" y="96554925"/>
          <a:ext cx="1371600" cy="409575"/>
          <a:chOff x="3981450" y="1019175"/>
          <a:chExt cx="1428750" cy="409575"/>
        </a:xfrm>
      </xdr:grpSpPr>
      <xdr:sp macro="" textlink="">
        <xdr:nvSpPr>
          <xdr:cNvPr id="14685" name="Rectangle 23">
            <a:extLst>
              <a:ext uri="{FF2B5EF4-FFF2-40B4-BE49-F238E27FC236}">
                <a16:creationId xmlns:a16="http://schemas.microsoft.com/office/drawing/2014/main" id="{DD048EE4-DF3B-2DD9-81B6-4E58981C256C}"/>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686" name="Rectangle 24">
            <a:extLst>
              <a:ext uri="{FF2B5EF4-FFF2-40B4-BE49-F238E27FC236}">
                <a16:creationId xmlns:a16="http://schemas.microsoft.com/office/drawing/2014/main" id="{A052FFDF-4732-010C-03BB-ADDE27DB4D89}"/>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687" name="Rectangle 25">
            <a:extLst>
              <a:ext uri="{FF2B5EF4-FFF2-40B4-BE49-F238E27FC236}">
                <a16:creationId xmlns:a16="http://schemas.microsoft.com/office/drawing/2014/main" id="{06371816-E4F6-B08E-BDF9-85F34B37811D}"/>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688" name="Rectangle 26">
            <a:extLst>
              <a:ext uri="{FF2B5EF4-FFF2-40B4-BE49-F238E27FC236}">
                <a16:creationId xmlns:a16="http://schemas.microsoft.com/office/drawing/2014/main" id="{6CD2A6D3-725D-67EC-EE05-EC00C46C8A0B}"/>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689" name="Rectangle 27">
            <a:extLst>
              <a:ext uri="{FF2B5EF4-FFF2-40B4-BE49-F238E27FC236}">
                <a16:creationId xmlns:a16="http://schemas.microsoft.com/office/drawing/2014/main" id="{71BEDA0F-44F6-CCDD-5ED7-89336672087A}"/>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424</xdr:row>
      <xdr:rowOff>0</xdr:rowOff>
    </xdr:from>
    <xdr:to>
      <xdr:col>10</xdr:col>
      <xdr:colOff>0</xdr:colOff>
      <xdr:row>426</xdr:row>
      <xdr:rowOff>0</xdr:rowOff>
    </xdr:to>
    <xdr:grpSp>
      <xdr:nvGrpSpPr>
        <xdr:cNvPr id="14690" name="グループ化 3">
          <a:extLst>
            <a:ext uri="{FF2B5EF4-FFF2-40B4-BE49-F238E27FC236}">
              <a16:creationId xmlns:a16="http://schemas.microsoft.com/office/drawing/2014/main" id="{85A68612-E77F-4E18-8625-C024EF281E36}"/>
            </a:ext>
          </a:extLst>
        </xdr:cNvPr>
        <xdr:cNvGrpSpPr>
          <a:grpSpLocks/>
        </xdr:cNvGrpSpPr>
      </xdr:nvGrpSpPr>
      <xdr:grpSpPr bwMode="auto">
        <a:xfrm>
          <a:off x="6172200" y="96554925"/>
          <a:ext cx="857250" cy="409575"/>
          <a:chOff x="6029325" y="1019175"/>
          <a:chExt cx="857250" cy="409575"/>
        </a:xfrm>
      </xdr:grpSpPr>
      <xdr:sp macro="" textlink="">
        <xdr:nvSpPr>
          <xdr:cNvPr id="14691" name="Rectangle 28">
            <a:extLst>
              <a:ext uri="{FF2B5EF4-FFF2-40B4-BE49-F238E27FC236}">
                <a16:creationId xmlns:a16="http://schemas.microsoft.com/office/drawing/2014/main" id="{F25073D9-2319-CA52-A769-33384F207382}"/>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692" name="Rectangle 29">
            <a:extLst>
              <a:ext uri="{FF2B5EF4-FFF2-40B4-BE49-F238E27FC236}">
                <a16:creationId xmlns:a16="http://schemas.microsoft.com/office/drawing/2014/main" id="{2F4F69F8-878B-FDB1-F0D3-4C19F308E7C3}"/>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693" name="Rectangle 29">
            <a:extLst>
              <a:ext uri="{FF2B5EF4-FFF2-40B4-BE49-F238E27FC236}">
                <a16:creationId xmlns:a16="http://schemas.microsoft.com/office/drawing/2014/main" id="{FC91CDF2-ECED-D7DC-5175-756AA71CDADC}"/>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424</xdr:row>
      <xdr:rowOff>0</xdr:rowOff>
    </xdr:from>
    <xdr:to>
      <xdr:col>8</xdr:col>
      <xdr:colOff>0</xdr:colOff>
      <xdr:row>426</xdr:row>
      <xdr:rowOff>0</xdr:rowOff>
    </xdr:to>
    <xdr:grpSp>
      <xdr:nvGrpSpPr>
        <xdr:cNvPr id="14694" name="グループ化 4">
          <a:extLst>
            <a:ext uri="{FF2B5EF4-FFF2-40B4-BE49-F238E27FC236}">
              <a16:creationId xmlns:a16="http://schemas.microsoft.com/office/drawing/2014/main" id="{23B4D5C6-E795-4E76-A457-95B15E854AEC}"/>
            </a:ext>
          </a:extLst>
        </xdr:cNvPr>
        <xdr:cNvGrpSpPr>
          <a:grpSpLocks/>
        </xdr:cNvGrpSpPr>
      </xdr:nvGrpSpPr>
      <xdr:grpSpPr bwMode="auto">
        <a:xfrm>
          <a:off x="4114800" y="96554925"/>
          <a:ext cx="1371600" cy="409575"/>
          <a:chOff x="3981450" y="1019175"/>
          <a:chExt cx="1428750" cy="409575"/>
        </a:xfrm>
      </xdr:grpSpPr>
      <xdr:sp macro="" textlink="">
        <xdr:nvSpPr>
          <xdr:cNvPr id="14695" name="Rectangle 23">
            <a:extLst>
              <a:ext uri="{FF2B5EF4-FFF2-40B4-BE49-F238E27FC236}">
                <a16:creationId xmlns:a16="http://schemas.microsoft.com/office/drawing/2014/main" id="{E4D7230F-1E83-7A3A-5B04-CD27B2841B2B}"/>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696" name="Rectangle 24">
            <a:extLst>
              <a:ext uri="{FF2B5EF4-FFF2-40B4-BE49-F238E27FC236}">
                <a16:creationId xmlns:a16="http://schemas.microsoft.com/office/drawing/2014/main" id="{C905DF49-3E3A-8F68-A5D1-2EADA96C08FD}"/>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697" name="Rectangle 25">
            <a:extLst>
              <a:ext uri="{FF2B5EF4-FFF2-40B4-BE49-F238E27FC236}">
                <a16:creationId xmlns:a16="http://schemas.microsoft.com/office/drawing/2014/main" id="{727D67E9-CD67-52D6-CF07-991AE76F741B}"/>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698" name="Rectangle 26">
            <a:extLst>
              <a:ext uri="{FF2B5EF4-FFF2-40B4-BE49-F238E27FC236}">
                <a16:creationId xmlns:a16="http://schemas.microsoft.com/office/drawing/2014/main" id="{263B9B85-AC5E-D2EB-E123-4EF6E4863C0C}"/>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699" name="Rectangle 27">
            <a:extLst>
              <a:ext uri="{FF2B5EF4-FFF2-40B4-BE49-F238E27FC236}">
                <a16:creationId xmlns:a16="http://schemas.microsoft.com/office/drawing/2014/main" id="{FD9BA63B-CF23-780A-E334-C7E745281790}"/>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424</xdr:row>
      <xdr:rowOff>0</xdr:rowOff>
    </xdr:from>
    <xdr:to>
      <xdr:col>10</xdr:col>
      <xdr:colOff>0</xdr:colOff>
      <xdr:row>426</xdr:row>
      <xdr:rowOff>0</xdr:rowOff>
    </xdr:to>
    <xdr:grpSp>
      <xdr:nvGrpSpPr>
        <xdr:cNvPr id="14700" name="グループ化 3">
          <a:extLst>
            <a:ext uri="{FF2B5EF4-FFF2-40B4-BE49-F238E27FC236}">
              <a16:creationId xmlns:a16="http://schemas.microsoft.com/office/drawing/2014/main" id="{4D5C80BA-B679-43AE-A972-4AB58FD0E6C8}"/>
            </a:ext>
          </a:extLst>
        </xdr:cNvPr>
        <xdr:cNvGrpSpPr>
          <a:grpSpLocks/>
        </xdr:cNvGrpSpPr>
      </xdr:nvGrpSpPr>
      <xdr:grpSpPr bwMode="auto">
        <a:xfrm>
          <a:off x="6172200" y="96554925"/>
          <a:ext cx="857250" cy="409575"/>
          <a:chOff x="6029325" y="1019175"/>
          <a:chExt cx="857250" cy="409575"/>
        </a:xfrm>
      </xdr:grpSpPr>
      <xdr:sp macro="" textlink="">
        <xdr:nvSpPr>
          <xdr:cNvPr id="14701" name="Rectangle 28">
            <a:extLst>
              <a:ext uri="{FF2B5EF4-FFF2-40B4-BE49-F238E27FC236}">
                <a16:creationId xmlns:a16="http://schemas.microsoft.com/office/drawing/2014/main" id="{89F179B7-53DC-ED35-2823-791E6D75BBEE}"/>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702" name="Rectangle 29">
            <a:extLst>
              <a:ext uri="{FF2B5EF4-FFF2-40B4-BE49-F238E27FC236}">
                <a16:creationId xmlns:a16="http://schemas.microsoft.com/office/drawing/2014/main" id="{962C0152-939E-A255-186E-18B4EEE1CAFD}"/>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703" name="Rectangle 29">
            <a:extLst>
              <a:ext uri="{FF2B5EF4-FFF2-40B4-BE49-F238E27FC236}">
                <a16:creationId xmlns:a16="http://schemas.microsoft.com/office/drawing/2014/main" id="{A295B374-1659-F96C-D3F7-0BACFF3BE995}"/>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424</xdr:row>
      <xdr:rowOff>0</xdr:rowOff>
    </xdr:from>
    <xdr:to>
      <xdr:col>8</xdr:col>
      <xdr:colOff>0</xdr:colOff>
      <xdr:row>426</xdr:row>
      <xdr:rowOff>0</xdr:rowOff>
    </xdr:to>
    <xdr:grpSp>
      <xdr:nvGrpSpPr>
        <xdr:cNvPr id="14704" name="グループ化 4">
          <a:extLst>
            <a:ext uri="{FF2B5EF4-FFF2-40B4-BE49-F238E27FC236}">
              <a16:creationId xmlns:a16="http://schemas.microsoft.com/office/drawing/2014/main" id="{BDBB28C0-EF0C-4F40-AA04-9C023023B866}"/>
            </a:ext>
          </a:extLst>
        </xdr:cNvPr>
        <xdr:cNvGrpSpPr>
          <a:grpSpLocks/>
        </xdr:cNvGrpSpPr>
      </xdr:nvGrpSpPr>
      <xdr:grpSpPr bwMode="auto">
        <a:xfrm>
          <a:off x="4114800" y="96554925"/>
          <a:ext cx="1371600" cy="409575"/>
          <a:chOff x="3981450" y="1019175"/>
          <a:chExt cx="1428750" cy="409575"/>
        </a:xfrm>
      </xdr:grpSpPr>
      <xdr:sp macro="" textlink="">
        <xdr:nvSpPr>
          <xdr:cNvPr id="14705" name="Rectangle 23">
            <a:extLst>
              <a:ext uri="{FF2B5EF4-FFF2-40B4-BE49-F238E27FC236}">
                <a16:creationId xmlns:a16="http://schemas.microsoft.com/office/drawing/2014/main" id="{FA011B38-2565-E015-D4BC-AE5A346D12E0}"/>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706" name="Rectangle 24">
            <a:extLst>
              <a:ext uri="{FF2B5EF4-FFF2-40B4-BE49-F238E27FC236}">
                <a16:creationId xmlns:a16="http://schemas.microsoft.com/office/drawing/2014/main" id="{EC7E8807-A7FE-9E68-E850-24B696979EA0}"/>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707" name="Rectangle 25">
            <a:extLst>
              <a:ext uri="{FF2B5EF4-FFF2-40B4-BE49-F238E27FC236}">
                <a16:creationId xmlns:a16="http://schemas.microsoft.com/office/drawing/2014/main" id="{16C81EDF-F249-83F4-BC2F-1519A8E63546}"/>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708" name="Rectangle 26">
            <a:extLst>
              <a:ext uri="{FF2B5EF4-FFF2-40B4-BE49-F238E27FC236}">
                <a16:creationId xmlns:a16="http://schemas.microsoft.com/office/drawing/2014/main" id="{AAA3B46A-2CBC-C125-051E-9A53DCD47B6C}"/>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709" name="Rectangle 27">
            <a:extLst>
              <a:ext uri="{FF2B5EF4-FFF2-40B4-BE49-F238E27FC236}">
                <a16:creationId xmlns:a16="http://schemas.microsoft.com/office/drawing/2014/main" id="{55C3BD6B-42AC-A273-57E4-216CD4BA07FF}"/>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424</xdr:row>
      <xdr:rowOff>0</xdr:rowOff>
    </xdr:from>
    <xdr:to>
      <xdr:col>10</xdr:col>
      <xdr:colOff>0</xdr:colOff>
      <xdr:row>426</xdr:row>
      <xdr:rowOff>0</xdr:rowOff>
    </xdr:to>
    <xdr:grpSp>
      <xdr:nvGrpSpPr>
        <xdr:cNvPr id="14710" name="グループ化 3">
          <a:extLst>
            <a:ext uri="{FF2B5EF4-FFF2-40B4-BE49-F238E27FC236}">
              <a16:creationId xmlns:a16="http://schemas.microsoft.com/office/drawing/2014/main" id="{EE7F486B-C8DB-440F-B7EA-6789F222CBB4}"/>
            </a:ext>
          </a:extLst>
        </xdr:cNvPr>
        <xdr:cNvGrpSpPr>
          <a:grpSpLocks/>
        </xdr:cNvGrpSpPr>
      </xdr:nvGrpSpPr>
      <xdr:grpSpPr bwMode="auto">
        <a:xfrm>
          <a:off x="6172200" y="96554925"/>
          <a:ext cx="857250" cy="409575"/>
          <a:chOff x="6029325" y="1019175"/>
          <a:chExt cx="857250" cy="409575"/>
        </a:xfrm>
      </xdr:grpSpPr>
      <xdr:sp macro="" textlink="">
        <xdr:nvSpPr>
          <xdr:cNvPr id="14711" name="Rectangle 28">
            <a:extLst>
              <a:ext uri="{FF2B5EF4-FFF2-40B4-BE49-F238E27FC236}">
                <a16:creationId xmlns:a16="http://schemas.microsoft.com/office/drawing/2014/main" id="{E0122684-5ECE-9706-E2E2-F70137C412DE}"/>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712" name="Rectangle 29">
            <a:extLst>
              <a:ext uri="{FF2B5EF4-FFF2-40B4-BE49-F238E27FC236}">
                <a16:creationId xmlns:a16="http://schemas.microsoft.com/office/drawing/2014/main" id="{5B1F2E70-5A55-E499-2557-E1F005E9C199}"/>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713" name="Rectangle 29">
            <a:extLst>
              <a:ext uri="{FF2B5EF4-FFF2-40B4-BE49-F238E27FC236}">
                <a16:creationId xmlns:a16="http://schemas.microsoft.com/office/drawing/2014/main" id="{4015A0F9-771B-84DE-A139-79759EE636ED}"/>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424</xdr:row>
      <xdr:rowOff>0</xdr:rowOff>
    </xdr:from>
    <xdr:to>
      <xdr:col>8</xdr:col>
      <xdr:colOff>0</xdr:colOff>
      <xdr:row>426</xdr:row>
      <xdr:rowOff>0</xdr:rowOff>
    </xdr:to>
    <xdr:grpSp>
      <xdr:nvGrpSpPr>
        <xdr:cNvPr id="14714" name="グループ化 4">
          <a:extLst>
            <a:ext uri="{FF2B5EF4-FFF2-40B4-BE49-F238E27FC236}">
              <a16:creationId xmlns:a16="http://schemas.microsoft.com/office/drawing/2014/main" id="{2E4DB9FB-C992-4298-B1EC-E7A9EAFF9B2A}"/>
            </a:ext>
          </a:extLst>
        </xdr:cNvPr>
        <xdr:cNvGrpSpPr>
          <a:grpSpLocks/>
        </xdr:cNvGrpSpPr>
      </xdr:nvGrpSpPr>
      <xdr:grpSpPr bwMode="auto">
        <a:xfrm>
          <a:off x="4114800" y="96554925"/>
          <a:ext cx="1371600" cy="409575"/>
          <a:chOff x="3981450" y="1019175"/>
          <a:chExt cx="1428750" cy="409575"/>
        </a:xfrm>
      </xdr:grpSpPr>
      <xdr:sp macro="" textlink="">
        <xdr:nvSpPr>
          <xdr:cNvPr id="14715" name="Rectangle 23">
            <a:extLst>
              <a:ext uri="{FF2B5EF4-FFF2-40B4-BE49-F238E27FC236}">
                <a16:creationId xmlns:a16="http://schemas.microsoft.com/office/drawing/2014/main" id="{DEEDC0E5-4C9C-184B-1BC6-550CA46A0A81}"/>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716" name="Rectangle 24">
            <a:extLst>
              <a:ext uri="{FF2B5EF4-FFF2-40B4-BE49-F238E27FC236}">
                <a16:creationId xmlns:a16="http://schemas.microsoft.com/office/drawing/2014/main" id="{57D1A9F1-D8DD-7C42-04EE-51C863FDB029}"/>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717" name="Rectangle 25">
            <a:extLst>
              <a:ext uri="{FF2B5EF4-FFF2-40B4-BE49-F238E27FC236}">
                <a16:creationId xmlns:a16="http://schemas.microsoft.com/office/drawing/2014/main" id="{2545295C-7445-5067-2A5A-3D7DF834F61C}"/>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718" name="Rectangle 26">
            <a:extLst>
              <a:ext uri="{FF2B5EF4-FFF2-40B4-BE49-F238E27FC236}">
                <a16:creationId xmlns:a16="http://schemas.microsoft.com/office/drawing/2014/main" id="{E0C60967-9A51-CBC6-ED67-37F9AA1426CA}"/>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719" name="Rectangle 27">
            <a:extLst>
              <a:ext uri="{FF2B5EF4-FFF2-40B4-BE49-F238E27FC236}">
                <a16:creationId xmlns:a16="http://schemas.microsoft.com/office/drawing/2014/main" id="{E41B94E1-DC3C-3F93-E471-966DB1DD51FC}"/>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424</xdr:row>
      <xdr:rowOff>0</xdr:rowOff>
    </xdr:from>
    <xdr:to>
      <xdr:col>10</xdr:col>
      <xdr:colOff>0</xdr:colOff>
      <xdr:row>426</xdr:row>
      <xdr:rowOff>0</xdr:rowOff>
    </xdr:to>
    <xdr:grpSp>
      <xdr:nvGrpSpPr>
        <xdr:cNvPr id="14720" name="グループ化 3">
          <a:extLst>
            <a:ext uri="{FF2B5EF4-FFF2-40B4-BE49-F238E27FC236}">
              <a16:creationId xmlns:a16="http://schemas.microsoft.com/office/drawing/2014/main" id="{05BC6A47-2D13-420D-9E82-3E1943C05924}"/>
            </a:ext>
          </a:extLst>
        </xdr:cNvPr>
        <xdr:cNvGrpSpPr>
          <a:grpSpLocks/>
        </xdr:cNvGrpSpPr>
      </xdr:nvGrpSpPr>
      <xdr:grpSpPr bwMode="auto">
        <a:xfrm>
          <a:off x="6172200" y="96554925"/>
          <a:ext cx="857250" cy="409575"/>
          <a:chOff x="6029325" y="1019175"/>
          <a:chExt cx="857250" cy="409575"/>
        </a:xfrm>
      </xdr:grpSpPr>
      <xdr:sp macro="" textlink="">
        <xdr:nvSpPr>
          <xdr:cNvPr id="14721" name="Rectangle 28">
            <a:extLst>
              <a:ext uri="{FF2B5EF4-FFF2-40B4-BE49-F238E27FC236}">
                <a16:creationId xmlns:a16="http://schemas.microsoft.com/office/drawing/2014/main" id="{1A599523-017B-3584-F72E-E60D40C48463}"/>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722" name="Rectangle 29">
            <a:extLst>
              <a:ext uri="{FF2B5EF4-FFF2-40B4-BE49-F238E27FC236}">
                <a16:creationId xmlns:a16="http://schemas.microsoft.com/office/drawing/2014/main" id="{1A87B0D3-5B59-FC55-E403-2D6FAEE8B7E7}"/>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723" name="Rectangle 29">
            <a:extLst>
              <a:ext uri="{FF2B5EF4-FFF2-40B4-BE49-F238E27FC236}">
                <a16:creationId xmlns:a16="http://schemas.microsoft.com/office/drawing/2014/main" id="{1D769EAF-D513-DC44-045D-A81B5446D4B0}"/>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424</xdr:row>
      <xdr:rowOff>0</xdr:rowOff>
    </xdr:from>
    <xdr:to>
      <xdr:col>8</xdr:col>
      <xdr:colOff>0</xdr:colOff>
      <xdr:row>426</xdr:row>
      <xdr:rowOff>0</xdr:rowOff>
    </xdr:to>
    <xdr:grpSp>
      <xdr:nvGrpSpPr>
        <xdr:cNvPr id="14724" name="グループ化 4">
          <a:extLst>
            <a:ext uri="{FF2B5EF4-FFF2-40B4-BE49-F238E27FC236}">
              <a16:creationId xmlns:a16="http://schemas.microsoft.com/office/drawing/2014/main" id="{A147F0FF-9114-45C8-8685-584298A7F72B}"/>
            </a:ext>
          </a:extLst>
        </xdr:cNvPr>
        <xdr:cNvGrpSpPr>
          <a:grpSpLocks/>
        </xdr:cNvGrpSpPr>
      </xdr:nvGrpSpPr>
      <xdr:grpSpPr bwMode="auto">
        <a:xfrm>
          <a:off x="4114800" y="96554925"/>
          <a:ext cx="1371600" cy="409575"/>
          <a:chOff x="3981450" y="1019175"/>
          <a:chExt cx="1428750" cy="409575"/>
        </a:xfrm>
      </xdr:grpSpPr>
      <xdr:sp macro="" textlink="">
        <xdr:nvSpPr>
          <xdr:cNvPr id="14725" name="Rectangle 23">
            <a:extLst>
              <a:ext uri="{FF2B5EF4-FFF2-40B4-BE49-F238E27FC236}">
                <a16:creationId xmlns:a16="http://schemas.microsoft.com/office/drawing/2014/main" id="{00DA285B-BC44-1A7A-0193-7F99441D5F94}"/>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726" name="Rectangle 24">
            <a:extLst>
              <a:ext uri="{FF2B5EF4-FFF2-40B4-BE49-F238E27FC236}">
                <a16:creationId xmlns:a16="http://schemas.microsoft.com/office/drawing/2014/main" id="{13C7AE4B-C572-DE73-3E2E-5A5D05E17526}"/>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727" name="Rectangle 25">
            <a:extLst>
              <a:ext uri="{FF2B5EF4-FFF2-40B4-BE49-F238E27FC236}">
                <a16:creationId xmlns:a16="http://schemas.microsoft.com/office/drawing/2014/main" id="{6613B723-6BDB-B8CF-CDC6-3C934D654138}"/>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728" name="Rectangle 26">
            <a:extLst>
              <a:ext uri="{FF2B5EF4-FFF2-40B4-BE49-F238E27FC236}">
                <a16:creationId xmlns:a16="http://schemas.microsoft.com/office/drawing/2014/main" id="{DFAEEBA9-0C83-4AE8-A75C-B5E07E2BF62F}"/>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729" name="Rectangle 27">
            <a:extLst>
              <a:ext uri="{FF2B5EF4-FFF2-40B4-BE49-F238E27FC236}">
                <a16:creationId xmlns:a16="http://schemas.microsoft.com/office/drawing/2014/main" id="{9BF6727C-E806-2B91-00E7-FA5010B0AE2C}"/>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424</xdr:row>
      <xdr:rowOff>0</xdr:rowOff>
    </xdr:from>
    <xdr:to>
      <xdr:col>10</xdr:col>
      <xdr:colOff>0</xdr:colOff>
      <xdr:row>426</xdr:row>
      <xdr:rowOff>0</xdr:rowOff>
    </xdr:to>
    <xdr:grpSp>
      <xdr:nvGrpSpPr>
        <xdr:cNvPr id="14730" name="グループ化 3">
          <a:extLst>
            <a:ext uri="{FF2B5EF4-FFF2-40B4-BE49-F238E27FC236}">
              <a16:creationId xmlns:a16="http://schemas.microsoft.com/office/drawing/2014/main" id="{881DAA43-2BBC-46BA-9864-61EAD3D92038}"/>
            </a:ext>
          </a:extLst>
        </xdr:cNvPr>
        <xdr:cNvGrpSpPr>
          <a:grpSpLocks/>
        </xdr:cNvGrpSpPr>
      </xdr:nvGrpSpPr>
      <xdr:grpSpPr bwMode="auto">
        <a:xfrm>
          <a:off x="6172200" y="96554925"/>
          <a:ext cx="857250" cy="409575"/>
          <a:chOff x="6029325" y="1019175"/>
          <a:chExt cx="857250" cy="409575"/>
        </a:xfrm>
      </xdr:grpSpPr>
      <xdr:sp macro="" textlink="">
        <xdr:nvSpPr>
          <xdr:cNvPr id="14731" name="Rectangle 28">
            <a:extLst>
              <a:ext uri="{FF2B5EF4-FFF2-40B4-BE49-F238E27FC236}">
                <a16:creationId xmlns:a16="http://schemas.microsoft.com/office/drawing/2014/main" id="{9F1E1667-FDD9-23C4-B3CA-E37DBF890F09}"/>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732" name="Rectangle 29">
            <a:extLst>
              <a:ext uri="{FF2B5EF4-FFF2-40B4-BE49-F238E27FC236}">
                <a16:creationId xmlns:a16="http://schemas.microsoft.com/office/drawing/2014/main" id="{4810DDCB-58F5-E5AC-4FF1-FDC25E96AAC2}"/>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733" name="Rectangle 29">
            <a:extLst>
              <a:ext uri="{FF2B5EF4-FFF2-40B4-BE49-F238E27FC236}">
                <a16:creationId xmlns:a16="http://schemas.microsoft.com/office/drawing/2014/main" id="{04FDC25A-59E6-F3CA-4DBB-88E279045131}"/>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424</xdr:row>
      <xdr:rowOff>0</xdr:rowOff>
    </xdr:from>
    <xdr:to>
      <xdr:col>8</xdr:col>
      <xdr:colOff>0</xdr:colOff>
      <xdr:row>426</xdr:row>
      <xdr:rowOff>0</xdr:rowOff>
    </xdr:to>
    <xdr:grpSp>
      <xdr:nvGrpSpPr>
        <xdr:cNvPr id="14734" name="グループ化 4">
          <a:extLst>
            <a:ext uri="{FF2B5EF4-FFF2-40B4-BE49-F238E27FC236}">
              <a16:creationId xmlns:a16="http://schemas.microsoft.com/office/drawing/2014/main" id="{7BBA79A7-8BE9-475A-BB57-8FA20377F2A6}"/>
            </a:ext>
          </a:extLst>
        </xdr:cNvPr>
        <xdr:cNvGrpSpPr>
          <a:grpSpLocks/>
        </xdr:cNvGrpSpPr>
      </xdr:nvGrpSpPr>
      <xdr:grpSpPr bwMode="auto">
        <a:xfrm>
          <a:off x="4114800" y="96554925"/>
          <a:ext cx="1371600" cy="409575"/>
          <a:chOff x="3981450" y="1019175"/>
          <a:chExt cx="1428750" cy="409575"/>
        </a:xfrm>
      </xdr:grpSpPr>
      <xdr:sp macro="" textlink="">
        <xdr:nvSpPr>
          <xdr:cNvPr id="14735" name="Rectangle 23">
            <a:extLst>
              <a:ext uri="{FF2B5EF4-FFF2-40B4-BE49-F238E27FC236}">
                <a16:creationId xmlns:a16="http://schemas.microsoft.com/office/drawing/2014/main" id="{64D6B7DD-F828-643B-9AD4-6827BED6B124}"/>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736" name="Rectangle 24">
            <a:extLst>
              <a:ext uri="{FF2B5EF4-FFF2-40B4-BE49-F238E27FC236}">
                <a16:creationId xmlns:a16="http://schemas.microsoft.com/office/drawing/2014/main" id="{6B29EB25-F31F-9CB3-5AFB-A74F778344D5}"/>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737" name="Rectangle 25">
            <a:extLst>
              <a:ext uri="{FF2B5EF4-FFF2-40B4-BE49-F238E27FC236}">
                <a16:creationId xmlns:a16="http://schemas.microsoft.com/office/drawing/2014/main" id="{DAB3E3E1-6655-8A2C-734D-470C5DB7B11C}"/>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738" name="Rectangle 26">
            <a:extLst>
              <a:ext uri="{FF2B5EF4-FFF2-40B4-BE49-F238E27FC236}">
                <a16:creationId xmlns:a16="http://schemas.microsoft.com/office/drawing/2014/main" id="{3FF3EB3E-013C-F12F-0101-7E906221CF5A}"/>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739" name="Rectangle 27">
            <a:extLst>
              <a:ext uri="{FF2B5EF4-FFF2-40B4-BE49-F238E27FC236}">
                <a16:creationId xmlns:a16="http://schemas.microsoft.com/office/drawing/2014/main" id="{4748902E-8928-41B2-94B3-3FFB3FFF52E8}"/>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424</xdr:row>
      <xdr:rowOff>0</xdr:rowOff>
    </xdr:from>
    <xdr:to>
      <xdr:col>10</xdr:col>
      <xdr:colOff>0</xdr:colOff>
      <xdr:row>426</xdr:row>
      <xdr:rowOff>0</xdr:rowOff>
    </xdr:to>
    <xdr:grpSp>
      <xdr:nvGrpSpPr>
        <xdr:cNvPr id="14740" name="グループ化 3">
          <a:extLst>
            <a:ext uri="{FF2B5EF4-FFF2-40B4-BE49-F238E27FC236}">
              <a16:creationId xmlns:a16="http://schemas.microsoft.com/office/drawing/2014/main" id="{9FB4CB4D-4AA9-47C7-A464-5E7AF6F2B281}"/>
            </a:ext>
          </a:extLst>
        </xdr:cNvPr>
        <xdr:cNvGrpSpPr>
          <a:grpSpLocks/>
        </xdr:cNvGrpSpPr>
      </xdr:nvGrpSpPr>
      <xdr:grpSpPr bwMode="auto">
        <a:xfrm>
          <a:off x="6172200" y="96554925"/>
          <a:ext cx="857250" cy="409575"/>
          <a:chOff x="6029325" y="1019175"/>
          <a:chExt cx="857250" cy="409575"/>
        </a:xfrm>
      </xdr:grpSpPr>
      <xdr:sp macro="" textlink="">
        <xdr:nvSpPr>
          <xdr:cNvPr id="14741" name="Rectangle 28">
            <a:extLst>
              <a:ext uri="{FF2B5EF4-FFF2-40B4-BE49-F238E27FC236}">
                <a16:creationId xmlns:a16="http://schemas.microsoft.com/office/drawing/2014/main" id="{74DC57AE-9F7F-2CFE-D1D0-6F52E424DD34}"/>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742" name="Rectangle 29">
            <a:extLst>
              <a:ext uri="{FF2B5EF4-FFF2-40B4-BE49-F238E27FC236}">
                <a16:creationId xmlns:a16="http://schemas.microsoft.com/office/drawing/2014/main" id="{4153AF03-FBF3-D2CB-B9D0-B01E28CC609E}"/>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743" name="Rectangle 29">
            <a:extLst>
              <a:ext uri="{FF2B5EF4-FFF2-40B4-BE49-F238E27FC236}">
                <a16:creationId xmlns:a16="http://schemas.microsoft.com/office/drawing/2014/main" id="{7B150EED-09DB-4A63-D380-6952AA45FA1F}"/>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364</xdr:row>
      <xdr:rowOff>0</xdr:rowOff>
    </xdr:from>
    <xdr:to>
      <xdr:col>8</xdr:col>
      <xdr:colOff>0</xdr:colOff>
      <xdr:row>366</xdr:row>
      <xdr:rowOff>0</xdr:rowOff>
    </xdr:to>
    <xdr:grpSp>
      <xdr:nvGrpSpPr>
        <xdr:cNvPr id="14744" name="グループ化 4">
          <a:extLst>
            <a:ext uri="{FF2B5EF4-FFF2-40B4-BE49-F238E27FC236}">
              <a16:creationId xmlns:a16="http://schemas.microsoft.com/office/drawing/2014/main" id="{595ADF79-A699-4739-A13E-949F19F3C24C}"/>
            </a:ext>
          </a:extLst>
        </xdr:cNvPr>
        <xdr:cNvGrpSpPr>
          <a:grpSpLocks/>
        </xdr:cNvGrpSpPr>
      </xdr:nvGrpSpPr>
      <xdr:grpSpPr bwMode="auto">
        <a:xfrm>
          <a:off x="4114800" y="82915125"/>
          <a:ext cx="1371600" cy="409575"/>
          <a:chOff x="3981450" y="1019175"/>
          <a:chExt cx="1428750" cy="409575"/>
        </a:xfrm>
      </xdr:grpSpPr>
      <xdr:sp macro="" textlink="">
        <xdr:nvSpPr>
          <xdr:cNvPr id="14745" name="Rectangle 23">
            <a:extLst>
              <a:ext uri="{FF2B5EF4-FFF2-40B4-BE49-F238E27FC236}">
                <a16:creationId xmlns:a16="http://schemas.microsoft.com/office/drawing/2014/main" id="{7B8FF857-489C-AE79-FB44-55C2696B58E7}"/>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746" name="Rectangle 24">
            <a:extLst>
              <a:ext uri="{FF2B5EF4-FFF2-40B4-BE49-F238E27FC236}">
                <a16:creationId xmlns:a16="http://schemas.microsoft.com/office/drawing/2014/main" id="{2F43F01C-E441-598C-B4E1-56C5C7A7076F}"/>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747" name="Rectangle 25">
            <a:extLst>
              <a:ext uri="{FF2B5EF4-FFF2-40B4-BE49-F238E27FC236}">
                <a16:creationId xmlns:a16="http://schemas.microsoft.com/office/drawing/2014/main" id="{C0723768-34EA-CEC9-B6E0-8959FB330F1A}"/>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748" name="Rectangle 26">
            <a:extLst>
              <a:ext uri="{FF2B5EF4-FFF2-40B4-BE49-F238E27FC236}">
                <a16:creationId xmlns:a16="http://schemas.microsoft.com/office/drawing/2014/main" id="{BA9D5081-3085-7502-DD01-793381A138A5}"/>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749" name="Rectangle 27">
            <a:extLst>
              <a:ext uri="{FF2B5EF4-FFF2-40B4-BE49-F238E27FC236}">
                <a16:creationId xmlns:a16="http://schemas.microsoft.com/office/drawing/2014/main" id="{C72BDFB3-D84A-4FA3-F7B1-FD287C2176A3}"/>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364</xdr:row>
      <xdr:rowOff>0</xdr:rowOff>
    </xdr:from>
    <xdr:to>
      <xdr:col>10</xdr:col>
      <xdr:colOff>0</xdr:colOff>
      <xdr:row>366</xdr:row>
      <xdr:rowOff>0</xdr:rowOff>
    </xdr:to>
    <xdr:grpSp>
      <xdr:nvGrpSpPr>
        <xdr:cNvPr id="14750" name="グループ化 3">
          <a:extLst>
            <a:ext uri="{FF2B5EF4-FFF2-40B4-BE49-F238E27FC236}">
              <a16:creationId xmlns:a16="http://schemas.microsoft.com/office/drawing/2014/main" id="{28C45CC8-88F0-4A17-A28D-141F04A5788B}"/>
            </a:ext>
          </a:extLst>
        </xdr:cNvPr>
        <xdr:cNvGrpSpPr>
          <a:grpSpLocks/>
        </xdr:cNvGrpSpPr>
      </xdr:nvGrpSpPr>
      <xdr:grpSpPr bwMode="auto">
        <a:xfrm>
          <a:off x="6172200" y="82915125"/>
          <a:ext cx="857250" cy="409575"/>
          <a:chOff x="6029325" y="1019175"/>
          <a:chExt cx="857250" cy="409575"/>
        </a:xfrm>
      </xdr:grpSpPr>
      <xdr:sp macro="" textlink="">
        <xdr:nvSpPr>
          <xdr:cNvPr id="14751" name="Rectangle 28">
            <a:extLst>
              <a:ext uri="{FF2B5EF4-FFF2-40B4-BE49-F238E27FC236}">
                <a16:creationId xmlns:a16="http://schemas.microsoft.com/office/drawing/2014/main" id="{FEE0C080-4118-BD03-D62B-A4C4F89F11F9}"/>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752" name="Rectangle 29">
            <a:extLst>
              <a:ext uri="{FF2B5EF4-FFF2-40B4-BE49-F238E27FC236}">
                <a16:creationId xmlns:a16="http://schemas.microsoft.com/office/drawing/2014/main" id="{31629EF1-24DE-DF07-3BE3-B7A49B09E39E}"/>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753" name="Rectangle 29">
            <a:extLst>
              <a:ext uri="{FF2B5EF4-FFF2-40B4-BE49-F238E27FC236}">
                <a16:creationId xmlns:a16="http://schemas.microsoft.com/office/drawing/2014/main" id="{E1A10FA5-4B4D-226D-7E46-F7E5F8DC19F5}"/>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364</xdr:row>
      <xdr:rowOff>0</xdr:rowOff>
    </xdr:from>
    <xdr:to>
      <xdr:col>8</xdr:col>
      <xdr:colOff>0</xdr:colOff>
      <xdr:row>366</xdr:row>
      <xdr:rowOff>0</xdr:rowOff>
    </xdr:to>
    <xdr:grpSp>
      <xdr:nvGrpSpPr>
        <xdr:cNvPr id="14754" name="グループ化 4">
          <a:extLst>
            <a:ext uri="{FF2B5EF4-FFF2-40B4-BE49-F238E27FC236}">
              <a16:creationId xmlns:a16="http://schemas.microsoft.com/office/drawing/2014/main" id="{C21B99CB-CC0C-455D-B57A-C597036B60BA}"/>
            </a:ext>
          </a:extLst>
        </xdr:cNvPr>
        <xdr:cNvGrpSpPr>
          <a:grpSpLocks/>
        </xdr:cNvGrpSpPr>
      </xdr:nvGrpSpPr>
      <xdr:grpSpPr bwMode="auto">
        <a:xfrm>
          <a:off x="4114800" y="82915125"/>
          <a:ext cx="1371600" cy="409575"/>
          <a:chOff x="3981450" y="1019175"/>
          <a:chExt cx="1428750" cy="409575"/>
        </a:xfrm>
      </xdr:grpSpPr>
      <xdr:sp macro="" textlink="">
        <xdr:nvSpPr>
          <xdr:cNvPr id="14755" name="Rectangle 23">
            <a:extLst>
              <a:ext uri="{FF2B5EF4-FFF2-40B4-BE49-F238E27FC236}">
                <a16:creationId xmlns:a16="http://schemas.microsoft.com/office/drawing/2014/main" id="{2D817244-5367-BA54-77FB-ABF263967709}"/>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756" name="Rectangle 24">
            <a:extLst>
              <a:ext uri="{FF2B5EF4-FFF2-40B4-BE49-F238E27FC236}">
                <a16:creationId xmlns:a16="http://schemas.microsoft.com/office/drawing/2014/main" id="{27A38A4E-5975-3BBC-6B5C-B755576FE4BE}"/>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757" name="Rectangle 25">
            <a:extLst>
              <a:ext uri="{FF2B5EF4-FFF2-40B4-BE49-F238E27FC236}">
                <a16:creationId xmlns:a16="http://schemas.microsoft.com/office/drawing/2014/main" id="{E306B7E5-56BD-1CD1-BA51-6F41EE0A8230}"/>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758" name="Rectangle 26">
            <a:extLst>
              <a:ext uri="{FF2B5EF4-FFF2-40B4-BE49-F238E27FC236}">
                <a16:creationId xmlns:a16="http://schemas.microsoft.com/office/drawing/2014/main" id="{B25C6E26-3A76-431E-7759-012F6308D011}"/>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759" name="Rectangle 27">
            <a:extLst>
              <a:ext uri="{FF2B5EF4-FFF2-40B4-BE49-F238E27FC236}">
                <a16:creationId xmlns:a16="http://schemas.microsoft.com/office/drawing/2014/main" id="{75371CF4-CAE6-5DE5-0A45-65E350A77EC2}"/>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364</xdr:row>
      <xdr:rowOff>0</xdr:rowOff>
    </xdr:from>
    <xdr:to>
      <xdr:col>10</xdr:col>
      <xdr:colOff>0</xdr:colOff>
      <xdr:row>366</xdr:row>
      <xdr:rowOff>0</xdr:rowOff>
    </xdr:to>
    <xdr:grpSp>
      <xdr:nvGrpSpPr>
        <xdr:cNvPr id="14760" name="グループ化 3">
          <a:extLst>
            <a:ext uri="{FF2B5EF4-FFF2-40B4-BE49-F238E27FC236}">
              <a16:creationId xmlns:a16="http://schemas.microsoft.com/office/drawing/2014/main" id="{8E98094D-D35D-435C-A5CA-94DC1CD0373C}"/>
            </a:ext>
          </a:extLst>
        </xdr:cNvPr>
        <xdr:cNvGrpSpPr>
          <a:grpSpLocks/>
        </xdr:cNvGrpSpPr>
      </xdr:nvGrpSpPr>
      <xdr:grpSpPr bwMode="auto">
        <a:xfrm>
          <a:off x="6172200" y="82915125"/>
          <a:ext cx="857250" cy="409575"/>
          <a:chOff x="6029325" y="1019175"/>
          <a:chExt cx="857250" cy="409575"/>
        </a:xfrm>
      </xdr:grpSpPr>
      <xdr:sp macro="" textlink="">
        <xdr:nvSpPr>
          <xdr:cNvPr id="14761" name="Rectangle 28">
            <a:extLst>
              <a:ext uri="{FF2B5EF4-FFF2-40B4-BE49-F238E27FC236}">
                <a16:creationId xmlns:a16="http://schemas.microsoft.com/office/drawing/2014/main" id="{4E565D58-6E0A-89EA-7A8D-0E6DD08B0674}"/>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762" name="Rectangle 29">
            <a:extLst>
              <a:ext uri="{FF2B5EF4-FFF2-40B4-BE49-F238E27FC236}">
                <a16:creationId xmlns:a16="http://schemas.microsoft.com/office/drawing/2014/main" id="{43372EF7-89EE-0E4A-BD02-D1CC1E1927A9}"/>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763" name="Rectangle 29">
            <a:extLst>
              <a:ext uri="{FF2B5EF4-FFF2-40B4-BE49-F238E27FC236}">
                <a16:creationId xmlns:a16="http://schemas.microsoft.com/office/drawing/2014/main" id="{AA45421C-E88F-B287-3E48-BC0CB797C830}"/>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364</xdr:row>
      <xdr:rowOff>0</xdr:rowOff>
    </xdr:from>
    <xdr:to>
      <xdr:col>8</xdr:col>
      <xdr:colOff>0</xdr:colOff>
      <xdr:row>366</xdr:row>
      <xdr:rowOff>0</xdr:rowOff>
    </xdr:to>
    <xdr:grpSp>
      <xdr:nvGrpSpPr>
        <xdr:cNvPr id="14764" name="グループ化 4">
          <a:extLst>
            <a:ext uri="{FF2B5EF4-FFF2-40B4-BE49-F238E27FC236}">
              <a16:creationId xmlns:a16="http://schemas.microsoft.com/office/drawing/2014/main" id="{BBF1A490-9A7C-44C9-9FA0-98E04159E6D8}"/>
            </a:ext>
          </a:extLst>
        </xdr:cNvPr>
        <xdr:cNvGrpSpPr>
          <a:grpSpLocks/>
        </xdr:cNvGrpSpPr>
      </xdr:nvGrpSpPr>
      <xdr:grpSpPr bwMode="auto">
        <a:xfrm>
          <a:off x="4114800" y="82915125"/>
          <a:ext cx="1371600" cy="409575"/>
          <a:chOff x="3981450" y="1019175"/>
          <a:chExt cx="1428750" cy="409575"/>
        </a:xfrm>
      </xdr:grpSpPr>
      <xdr:sp macro="" textlink="">
        <xdr:nvSpPr>
          <xdr:cNvPr id="14765" name="Rectangle 23">
            <a:extLst>
              <a:ext uri="{FF2B5EF4-FFF2-40B4-BE49-F238E27FC236}">
                <a16:creationId xmlns:a16="http://schemas.microsoft.com/office/drawing/2014/main" id="{1F78ABE6-9387-CE55-1831-D80F4135F7B3}"/>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766" name="Rectangle 24">
            <a:extLst>
              <a:ext uri="{FF2B5EF4-FFF2-40B4-BE49-F238E27FC236}">
                <a16:creationId xmlns:a16="http://schemas.microsoft.com/office/drawing/2014/main" id="{2379A7BA-9A95-AD66-5960-AD0B0D24BE31}"/>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767" name="Rectangle 25">
            <a:extLst>
              <a:ext uri="{FF2B5EF4-FFF2-40B4-BE49-F238E27FC236}">
                <a16:creationId xmlns:a16="http://schemas.microsoft.com/office/drawing/2014/main" id="{30B331AF-5A21-5B2C-0FF2-9A5A3FDB1F8A}"/>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768" name="Rectangle 26">
            <a:extLst>
              <a:ext uri="{FF2B5EF4-FFF2-40B4-BE49-F238E27FC236}">
                <a16:creationId xmlns:a16="http://schemas.microsoft.com/office/drawing/2014/main" id="{049B1E58-C9DE-3C57-B74D-8A476E6C49D3}"/>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769" name="Rectangle 27">
            <a:extLst>
              <a:ext uri="{FF2B5EF4-FFF2-40B4-BE49-F238E27FC236}">
                <a16:creationId xmlns:a16="http://schemas.microsoft.com/office/drawing/2014/main" id="{83B14846-C9FD-1057-5D0A-F67C19D2428E}"/>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364</xdr:row>
      <xdr:rowOff>0</xdr:rowOff>
    </xdr:from>
    <xdr:to>
      <xdr:col>10</xdr:col>
      <xdr:colOff>0</xdr:colOff>
      <xdr:row>366</xdr:row>
      <xdr:rowOff>0</xdr:rowOff>
    </xdr:to>
    <xdr:grpSp>
      <xdr:nvGrpSpPr>
        <xdr:cNvPr id="14770" name="グループ化 3">
          <a:extLst>
            <a:ext uri="{FF2B5EF4-FFF2-40B4-BE49-F238E27FC236}">
              <a16:creationId xmlns:a16="http://schemas.microsoft.com/office/drawing/2014/main" id="{6907F893-0E68-4DAE-B066-F2A3E26A9EA7}"/>
            </a:ext>
          </a:extLst>
        </xdr:cNvPr>
        <xdr:cNvGrpSpPr>
          <a:grpSpLocks/>
        </xdr:cNvGrpSpPr>
      </xdr:nvGrpSpPr>
      <xdr:grpSpPr bwMode="auto">
        <a:xfrm>
          <a:off x="6172200" y="82915125"/>
          <a:ext cx="857250" cy="409575"/>
          <a:chOff x="6029325" y="1019175"/>
          <a:chExt cx="857250" cy="409575"/>
        </a:xfrm>
      </xdr:grpSpPr>
      <xdr:sp macro="" textlink="">
        <xdr:nvSpPr>
          <xdr:cNvPr id="14771" name="Rectangle 28">
            <a:extLst>
              <a:ext uri="{FF2B5EF4-FFF2-40B4-BE49-F238E27FC236}">
                <a16:creationId xmlns:a16="http://schemas.microsoft.com/office/drawing/2014/main" id="{7A82539B-00B0-28A8-319B-ECECA23F2C64}"/>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772" name="Rectangle 29">
            <a:extLst>
              <a:ext uri="{FF2B5EF4-FFF2-40B4-BE49-F238E27FC236}">
                <a16:creationId xmlns:a16="http://schemas.microsoft.com/office/drawing/2014/main" id="{E183D357-F5FA-F195-C9B6-0FF2C5009B57}"/>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773" name="Rectangle 29">
            <a:extLst>
              <a:ext uri="{FF2B5EF4-FFF2-40B4-BE49-F238E27FC236}">
                <a16:creationId xmlns:a16="http://schemas.microsoft.com/office/drawing/2014/main" id="{D4D7D9E9-3B63-8202-38D2-7FAC99474106}"/>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364</xdr:row>
      <xdr:rowOff>0</xdr:rowOff>
    </xdr:from>
    <xdr:to>
      <xdr:col>8</xdr:col>
      <xdr:colOff>0</xdr:colOff>
      <xdr:row>366</xdr:row>
      <xdr:rowOff>0</xdr:rowOff>
    </xdr:to>
    <xdr:grpSp>
      <xdr:nvGrpSpPr>
        <xdr:cNvPr id="14774" name="グループ化 4">
          <a:extLst>
            <a:ext uri="{FF2B5EF4-FFF2-40B4-BE49-F238E27FC236}">
              <a16:creationId xmlns:a16="http://schemas.microsoft.com/office/drawing/2014/main" id="{33C3BBA0-2AAA-445E-BECC-C6FC14BDD595}"/>
            </a:ext>
          </a:extLst>
        </xdr:cNvPr>
        <xdr:cNvGrpSpPr>
          <a:grpSpLocks/>
        </xdr:cNvGrpSpPr>
      </xdr:nvGrpSpPr>
      <xdr:grpSpPr bwMode="auto">
        <a:xfrm>
          <a:off x="4114800" y="82915125"/>
          <a:ext cx="1371600" cy="409575"/>
          <a:chOff x="3981450" y="1019175"/>
          <a:chExt cx="1428750" cy="409575"/>
        </a:xfrm>
      </xdr:grpSpPr>
      <xdr:sp macro="" textlink="">
        <xdr:nvSpPr>
          <xdr:cNvPr id="14775" name="Rectangle 23">
            <a:extLst>
              <a:ext uri="{FF2B5EF4-FFF2-40B4-BE49-F238E27FC236}">
                <a16:creationId xmlns:a16="http://schemas.microsoft.com/office/drawing/2014/main" id="{9D2736E6-0A7D-4F24-352C-B82976D2002B}"/>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776" name="Rectangle 24">
            <a:extLst>
              <a:ext uri="{FF2B5EF4-FFF2-40B4-BE49-F238E27FC236}">
                <a16:creationId xmlns:a16="http://schemas.microsoft.com/office/drawing/2014/main" id="{CFCFBC86-1EEE-2ED3-7F53-367C290A1E2D}"/>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777" name="Rectangle 25">
            <a:extLst>
              <a:ext uri="{FF2B5EF4-FFF2-40B4-BE49-F238E27FC236}">
                <a16:creationId xmlns:a16="http://schemas.microsoft.com/office/drawing/2014/main" id="{FBFCC8C1-5F1A-388F-E390-C0BE498E1BFA}"/>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778" name="Rectangle 26">
            <a:extLst>
              <a:ext uri="{FF2B5EF4-FFF2-40B4-BE49-F238E27FC236}">
                <a16:creationId xmlns:a16="http://schemas.microsoft.com/office/drawing/2014/main" id="{3C182C12-56D4-8CD6-51B7-6C722F867BB4}"/>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779" name="Rectangle 27">
            <a:extLst>
              <a:ext uri="{FF2B5EF4-FFF2-40B4-BE49-F238E27FC236}">
                <a16:creationId xmlns:a16="http://schemas.microsoft.com/office/drawing/2014/main" id="{07A17262-B67B-296A-97B9-2D355D133174}"/>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364</xdr:row>
      <xdr:rowOff>0</xdr:rowOff>
    </xdr:from>
    <xdr:to>
      <xdr:col>10</xdr:col>
      <xdr:colOff>0</xdr:colOff>
      <xdr:row>366</xdr:row>
      <xdr:rowOff>0</xdr:rowOff>
    </xdr:to>
    <xdr:grpSp>
      <xdr:nvGrpSpPr>
        <xdr:cNvPr id="14780" name="グループ化 3">
          <a:extLst>
            <a:ext uri="{FF2B5EF4-FFF2-40B4-BE49-F238E27FC236}">
              <a16:creationId xmlns:a16="http://schemas.microsoft.com/office/drawing/2014/main" id="{F7EE5862-F4E3-416D-B8C9-827128142B7F}"/>
            </a:ext>
          </a:extLst>
        </xdr:cNvPr>
        <xdr:cNvGrpSpPr>
          <a:grpSpLocks/>
        </xdr:cNvGrpSpPr>
      </xdr:nvGrpSpPr>
      <xdr:grpSpPr bwMode="auto">
        <a:xfrm>
          <a:off x="6172200" y="82915125"/>
          <a:ext cx="857250" cy="409575"/>
          <a:chOff x="6029325" y="1019175"/>
          <a:chExt cx="857250" cy="409575"/>
        </a:xfrm>
      </xdr:grpSpPr>
      <xdr:sp macro="" textlink="">
        <xdr:nvSpPr>
          <xdr:cNvPr id="14781" name="Rectangle 28">
            <a:extLst>
              <a:ext uri="{FF2B5EF4-FFF2-40B4-BE49-F238E27FC236}">
                <a16:creationId xmlns:a16="http://schemas.microsoft.com/office/drawing/2014/main" id="{78BDEF8C-1C43-34C2-5897-DD109B9AD17E}"/>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782" name="Rectangle 29">
            <a:extLst>
              <a:ext uri="{FF2B5EF4-FFF2-40B4-BE49-F238E27FC236}">
                <a16:creationId xmlns:a16="http://schemas.microsoft.com/office/drawing/2014/main" id="{8396A144-7EB7-E21D-CB43-29BD8B4CB4B3}"/>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783" name="Rectangle 29">
            <a:extLst>
              <a:ext uri="{FF2B5EF4-FFF2-40B4-BE49-F238E27FC236}">
                <a16:creationId xmlns:a16="http://schemas.microsoft.com/office/drawing/2014/main" id="{17B019C9-84B6-6E18-BC30-0109CBA82A7A}"/>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364</xdr:row>
      <xdr:rowOff>0</xdr:rowOff>
    </xdr:from>
    <xdr:to>
      <xdr:col>8</xdr:col>
      <xdr:colOff>0</xdr:colOff>
      <xdr:row>366</xdr:row>
      <xdr:rowOff>0</xdr:rowOff>
    </xdr:to>
    <xdr:grpSp>
      <xdr:nvGrpSpPr>
        <xdr:cNvPr id="14784" name="グループ化 4">
          <a:extLst>
            <a:ext uri="{FF2B5EF4-FFF2-40B4-BE49-F238E27FC236}">
              <a16:creationId xmlns:a16="http://schemas.microsoft.com/office/drawing/2014/main" id="{D034C6E7-AFA0-4115-BC68-C5CFE50C000E}"/>
            </a:ext>
          </a:extLst>
        </xdr:cNvPr>
        <xdr:cNvGrpSpPr>
          <a:grpSpLocks/>
        </xdr:cNvGrpSpPr>
      </xdr:nvGrpSpPr>
      <xdr:grpSpPr bwMode="auto">
        <a:xfrm>
          <a:off x="4114800" y="82915125"/>
          <a:ext cx="1371600" cy="409575"/>
          <a:chOff x="3981450" y="1019175"/>
          <a:chExt cx="1428750" cy="409575"/>
        </a:xfrm>
      </xdr:grpSpPr>
      <xdr:sp macro="" textlink="">
        <xdr:nvSpPr>
          <xdr:cNvPr id="14785" name="Rectangle 23">
            <a:extLst>
              <a:ext uri="{FF2B5EF4-FFF2-40B4-BE49-F238E27FC236}">
                <a16:creationId xmlns:a16="http://schemas.microsoft.com/office/drawing/2014/main" id="{ABA7E2A8-6E55-FFA9-FDE9-5B3567652915}"/>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786" name="Rectangle 24">
            <a:extLst>
              <a:ext uri="{FF2B5EF4-FFF2-40B4-BE49-F238E27FC236}">
                <a16:creationId xmlns:a16="http://schemas.microsoft.com/office/drawing/2014/main" id="{A2DCFADF-4B9F-B9D2-F855-EC9264771610}"/>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787" name="Rectangle 25">
            <a:extLst>
              <a:ext uri="{FF2B5EF4-FFF2-40B4-BE49-F238E27FC236}">
                <a16:creationId xmlns:a16="http://schemas.microsoft.com/office/drawing/2014/main" id="{619CD1C7-A4C6-79A2-01BB-9EC38B1BFE30}"/>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788" name="Rectangle 26">
            <a:extLst>
              <a:ext uri="{FF2B5EF4-FFF2-40B4-BE49-F238E27FC236}">
                <a16:creationId xmlns:a16="http://schemas.microsoft.com/office/drawing/2014/main" id="{4F198D07-D3D1-93B0-4125-4CBD3F24D1C8}"/>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789" name="Rectangle 27">
            <a:extLst>
              <a:ext uri="{FF2B5EF4-FFF2-40B4-BE49-F238E27FC236}">
                <a16:creationId xmlns:a16="http://schemas.microsoft.com/office/drawing/2014/main" id="{4F059171-35F7-6A37-975E-107D192F4DE8}"/>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364</xdr:row>
      <xdr:rowOff>0</xdr:rowOff>
    </xdr:from>
    <xdr:to>
      <xdr:col>10</xdr:col>
      <xdr:colOff>0</xdr:colOff>
      <xdr:row>366</xdr:row>
      <xdr:rowOff>0</xdr:rowOff>
    </xdr:to>
    <xdr:grpSp>
      <xdr:nvGrpSpPr>
        <xdr:cNvPr id="14790" name="グループ化 3">
          <a:extLst>
            <a:ext uri="{FF2B5EF4-FFF2-40B4-BE49-F238E27FC236}">
              <a16:creationId xmlns:a16="http://schemas.microsoft.com/office/drawing/2014/main" id="{6CC21CD8-7A2A-422D-BA6F-3235A9DD911E}"/>
            </a:ext>
          </a:extLst>
        </xdr:cNvPr>
        <xdr:cNvGrpSpPr>
          <a:grpSpLocks/>
        </xdr:cNvGrpSpPr>
      </xdr:nvGrpSpPr>
      <xdr:grpSpPr bwMode="auto">
        <a:xfrm>
          <a:off x="6172200" y="82915125"/>
          <a:ext cx="857250" cy="409575"/>
          <a:chOff x="6029325" y="1019175"/>
          <a:chExt cx="857250" cy="409575"/>
        </a:xfrm>
      </xdr:grpSpPr>
      <xdr:sp macro="" textlink="">
        <xdr:nvSpPr>
          <xdr:cNvPr id="14791" name="Rectangle 28">
            <a:extLst>
              <a:ext uri="{FF2B5EF4-FFF2-40B4-BE49-F238E27FC236}">
                <a16:creationId xmlns:a16="http://schemas.microsoft.com/office/drawing/2014/main" id="{B7B124F3-998D-74D2-BF5B-E10BA0421228}"/>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792" name="Rectangle 29">
            <a:extLst>
              <a:ext uri="{FF2B5EF4-FFF2-40B4-BE49-F238E27FC236}">
                <a16:creationId xmlns:a16="http://schemas.microsoft.com/office/drawing/2014/main" id="{5B1C3C82-62C1-9BD5-2E8C-268D5182DB8B}"/>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793" name="Rectangle 29">
            <a:extLst>
              <a:ext uri="{FF2B5EF4-FFF2-40B4-BE49-F238E27FC236}">
                <a16:creationId xmlns:a16="http://schemas.microsoft.com/office/drawing/2014/main" id="{77AD629E-0CA2-6461-2ABE-AC0EADE9EB50}"/>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364</xdr:row>
      <xdr:rowOff>0</xdr:rowOff>
    </xdr:from>
    <xdr:to>
      <xdr:col>8</xdr:col>
      <xdr:colOff>0</xdr:colOff>
      <xdr:row>366</xdr:row>
      <xdr:rowOff>0</xdr:rowOff>
    </xdr:to>
    <xdr:grpSp>
      <xdr:nvGrpSpPr>
        <xdr:cNvPr id="14794" name="グループ化 4">
          <a:extLst>
            <a:ext uri="{FF2B5EF4-FFF2-40B4-BE49-F238E27FC236}">
              <a16:creationId xmlns:a16="http://schemas.microsoft.com/office/drawing/2014/main" id="{F5354EC4-2E48-409F-83E1-2E09EC20FF8B}"/>
            </a:ext>
          </a:extLst>
        </xdr:cNvPr>
        <xdr:cNvGrpSpPr>
          <a:grpSpLocks/>
        </xdr:cNvGrpSpPr>
      </xdr:nvGrpSpPr>
      <xdr:grpSpPr bwMode="auto">
        <a:xfrm>
          <a:off x="4114800" y="82915125"/>
          <a:ext cx="1371600" cy="409575"/>
          <a:chOff x="3981450" y="1019175"/>
          <a:chExt cx="1428750" cy="409575"/>
        </a:xfrm>
      </xdr:grpSpPr>
      <xdr:sp macro="" textlink="">
        <xdr:nvSpPr>
          <xdr:cNvPr id="14795" name="Rectangle 23">
            <a:extLst>
              <a:ext uri="{FF2B5EF4-FFF2-40B4-BE49-F238E27FC236}">
                <a16:creationId xmlns:a16="http://schemas.microsoft.com/office/drawing/2014/main" id="{584EB8B7-AE93-6248-A71B-CF629CD3D234}"/>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796" name="Rectangle 24">
            <a:extLst>
              <a:ext uri="{FF2B5EF4-FFF2-40B4-BE49-F238E27FC236}">
                <a16:creationId xmlns:a16="http://schemas.microsoft.com/office/drawing/2014/main" id="{55048C8A-22D5-CF00-A638-DBD96A18E852}"/>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797" name="Rectangle 25">
            <a:extLst>
              <a:ext uri="{FF2B5EF4-FFF2-40B4-BE49-F238E27FC236}">
                <a16:creationId xmlns:a16="http://schemas.microsoft.com/office/drawing/2014/main" id="{14E4A675-2813-EE84-3B9F-34F9C9DC7C1D}"/>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798" name="Rectangle 26">
            <a:extLst>
              <a:ext uri="{FF2B5EF4-FFF2-40B4-BE49-F238E27FC236}">
                <a16:creationId xmlns:a16="http://schemas.microsoft.com/office/drawing/2014/main" id="{658D2CC7-F711-21D3-DFE1-A69648ED5019}"/>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799" name="Rectangle 27">
            <a:extLst>
              <a:ext uri="{FF2B5EF4-FFF2-40B4-BE49-F238E27FC236}">
                <a16:creationId xmlns:a16="http://schemas.microsoft.com/office/drawing/2014/main" id="{A17D5917-B3AB-62E3-C64B-D2A80D01CABB}"/>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364</xdr:row>
      <xdr:rowOff>0</xdr:rowOff>
    </xdr:from>
    <xdr:to>
      <xdr:col>10</xdr:col>
      <xdr:colOff>0</xdr:colOff>
      <xdr:row>366</xdr:row>
      <xdr:rowOff>0</xdr:rowOff>
    </xdr:to>
    <xdr:grpSp>
      <xdr:nvGrpSpPr>
        <xdr:cNvPr id="14800" name="グループ化 3">
          <a:extLst>
            <a:ext uri="{FF2B5EF4-FFF2-40B4-BE49-F238E27FC236}">
              <a16:creationId xmlns:a16="http://schemas.microsoft.com/office/drawing/2014/main" id="{281988EA-8D3E-4936-848F-1C628D69A42A}"/>
            </a:ext>
          </a:extLst>
        </xdr:cNvPr>
        <xdr:cNvGrpSpPr>
          <a:grpSpLocks/>
        </xdr:cNvGrpSpPr>
      </xdr:nvGrpSpPr>
      <xdr:grpSpPr bwMode="auto">
        <a:xfrm>
          <a:off x="6172200" y="82915125"/>
          <a:ext cx="857250" cy="409575"/>
          <a:chOff x="6029325" y="1019175"/>
          <a:chExt cx="857250" cy="409575"/>
        </a:xfrm>
      </xdr:grpSpPr>
      <xdr:sp macro="" textlink="">
        <xdr:nvSpPr>
          <xdr:cNvPr id="14801" name="Rectangle 28">
            <a:extLst>
              <a:ext uri="{FF2B5EF4-FFF2-40B4-BE49-F238E27FC236}">
                <a16:creationId xmlns:a16="http://schemas.microsoft.com/office/drawing/2014/main" id="{A297496A-A6E5-30F2-B78C-F82FAABBC9EE}"/>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802" name="Rectangle 29">
            <a:extLst>
              <a:ext uri="{FF2B5EF4-FFF2-40B4-BE49-F238E27FC236}">
                <a16:creationId xmlns:a16="http://schemas.microsoft.com/office/drawing/2014/main" id="{01867591-FD47-D6CD-917B-CC3382D0BC3B}"/>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803" name="Rectangle 29">
            <a:extLst>
              <a:ext uri="{FF2B5EF4-FFF2-40B4-BE49-F238E27FC236}">
                <a16:creationId xmlns:a16="http://schemas.microsoft.com/office/drawing/2014/main" id="{2C8F1FB6-E1C5-F136-6472-12B5BD2A6032}"/>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364</xdr:row>
      <xdr:rowOff>0</xdr:rowOff>
    </xdr:from>
    <xdr:to>
      <xdr:col>8</xdr:col>
      <xdr:colOff>0</xdr:colOff>
      <xdr:row>366</xdr:row>
      <xdr:rowOff>0</xdr:rowOff>
    </xdr:to>
    <xdr:grpSp>
      <xdr:nvGrpSpPr>
        <xdr:cNvPr id="14804" name="グループ化 4">
          <a:extLst>
            <a:ext uri="{FF2B5EF4-FFF2-40B4-BE49-F238E27FC236}">
              <a16:creationId xmlns:a16="http://schemas.microsoft.com/office/drawing/2014/main" id="{3F70911E-9BC8-44D8-8711-DF685DE105CD}"/>
            </a:ext>
          </a:extLst>
        </xdr:cNvPr>
        <xdr:cNvGrpSpPr>
          <a:grpSpLocks/>
        </xdr:cNvGrpSpPr>
      </xdr:nvGrpSpPr>
      <xdr:grpSpPr bwMode="auto">
        <a:xfrm>
          <a:off x="4114800" y="82915125"/>
          <a:ext cx="1371600" cy="409575"/>
          <a:chOff x="3981450" y="1019175"/>
          <a:chExt cx="1428750" cy="409575"/>
        </a:xfrm>
      </xdr:grpSpPr>
      <xdr:sp macro="" textlink="">
        <xdr:nvSpPr>
          <xdr:cNvPr id="14805" name="Rectangle 23">
            <a:extLst>
              <a:ext uri="{FF2B5EF4-FFF2-40B4-BE49-F238E27FC236}">
                <a16:creationId xmlns:a16="http://schemas.microsoft.com/office/drawing/2014/main" id="{58AC4FEA-1552-21B7-A87B-3FF3175B4A85}"/>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806" name="Rectangle 24">
            <a:extLst>
              <a:ext uri="{FF2B5EF4-FFF2-40B4-BE49-F238E27FC236}">
                <a16:creationId xmlns:a16="http://schemas.microsoft.com/office/drawing/2014/main" id="{A2DE681C-8BA4-FBE2-0895-DB8D16AB49A9}"/>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807" name="Rectangle 25">
            <a:extLst>
              <a:ext uri="{FF2B5EF4-FFF2-40B4-BE49-F238E27FC236}">
                <a16:creationId xmlns:a16="http://schemas.microsoft.com/office/drawing/2014/main" id="{954130E6-DFC2-4746-0A47-E8F56DB9EA7A}"/>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808" name="Rectangle 26">
            <a:extLst>
              <a:ext uri="{FF2B5EF4-FFF2-40B4-BE49-F238E27FC236}">
                <a16:creationId xmlns:a16="http://schemas.microsoft.com/office/drawing/2014/main" id="{D1C6F6A0-07C9-5B34-55BD-3460903A249F}"/>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809" name="Rectangle 27">
            <a:extLst>
              <a:ext uri="{FF2B5EF4-FFF2-40B4-BE49-F238E27FC236}">
                <a16:creationId xmlns:a16="http://schemas.microsoft.com/office/drawing/2014/main" id="{893CB8CC-6E6F-07AF-8AB4-8ABA9ACF1AA2}"/>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364</xdr:row>
      <xdr:rowOff>0</xdr:rowOff>
    </xdr:from>
    <xdr:to>
      <xdr:col>10</xdr:col>
      <xdr:colOff>0</xdr:colOff>
      <xdr:row>366</xdr:row>
      <xdr:rowOff>0</xdr:rowOff>
    </xdr:to>
    <xdr:grpSp>
      <xdr:nvGrpSpPr>
        <xdr:cNvPr id="14810" name="グループ化 3">
          <a:extLst>
            <a:ext uri="{FF2B5EF4-FFF2-40B4-BE49-F238E27FC236}">
              <a16:creationId xmlns:a16="http://schemas.microsoft.com/office/drawing/2014/main" id="{4B229850-F7C7-4B38-A3E9-63DF49FFF5DF}"/>
            </a:ext>
          </a:extLst>
        </xdr:cNvPr>
        <xdr:cNvGrpSpPr>
          <a:grpSpLocks/>
        </xdr:cNvGrpSpPr>
      </xdr:nvGrpSpPr>
      <xdr:grpSpPr bwMode="auto">
        <a:xfrm>
          <a:off x="6172200" y="82915125"/>
          <a:ext cx="857250" cy="409575"/>
          <a:chOff x="6029325" y="1019175"/>
          <a:chExt cx="857250" cy="409575"/>
        </a:xfrm>
      </xdr:grpSpPr>
      <xdr:sp macro="" textlink="">
        <xdr:nvSpPr>
          <xdr:cNvPr id="14811" name="Rectangle 28">
            <a:extLst>
              <a:ext uri="{FF2B5EF4-FFF2-40B4-BE49-F238E27FC236}">
                <a16:creationId xmlns:a16="http://schemas.microsoft.com/office/drawing/2014/main" id="{74453AF2-97CB-45CB-3504-EC74227D1BB5}"/>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812" name="Rectangle 29">
            <a:extLst>
              <a:ext uri="{FF2B5EF4-FFF2-40B4-BE49-F238E27FC236}">
                <a16:creationId xmlns:a16="http://schemas.microsoft.com/office/drawing/2014/main" id="{2B4C0F36-2FFD-21F0-6FC6-64B162280CE0}"/>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813" name="Rectangle 29">
            <a:extLst>
              <a:ext uri="{FF2B5EF4-FFF2-40B4-BE49-F238E27FC236}">
                <a16:creationId xmlns:a16="http://schemas.microsoft.com/office/drawing/2014/main" id="{EA91437E-4D48-76BF-9121-C44716D8A652}"/>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364</xdr:row>
      <xdr:rowOff>0</xdr:rowOff>
    </xdr:from>
    <xdr:to>
      <xdr:col>8</xdr:col>
      <xdr:colOff>0</xdr:colOff>
      <xdr:row>366</xdr:row>
      <xdr:rowOff>0</xdr:rowOff>
    </xdr:to>
    <xdr:grpSp>
      <xdr:nvGrpSpPr>
        <xdr:cNvPr id="14814" name="グループ化 4">
          <a:extLst>
            <a:ext uri="{FF2B5EF4-FFF2-40B4-BE49-F238E27FC236}">
              <a16:creationId xmlns:a16="http://schemas.microsoft.com/office/drawing/2014/main" id="{E975AB1F-8649-4F8F-8A96-2382484A973E}"/>
            </a:ext>
          </a:extLst>
        </xdr:cNvPr>
        <xdr:cNvGrpSpPr>
          <a:grpSpLocks/>
        </xdr:cNvGrpSpPr>
      </xdr:nvGrpSpPr>
      <xdr:grpSpPr bwMode="auto">
        <a:xfrm>
          <a:off x="4114800" y="82915125"/>
          <a:ext cx="1371600" cy="409575"/>
          <a:chOff x="3981450" y="1019175"/>
          <a:chExt cx="1428750" cy="409575"/>
        </a:xfrm>
      </xdr:grpSpPr>
      <xdr:sp macro="" textlink="">
        <xdr:nvSpPr>
          <xdr:cNvPr id="14815" name="Rectangle 23">
            <a:extLst>
              <a:ext uri="{FF2B5EF4-FFF2-40B4-BE49-F238E27FC236}">
                <a16:creationId xmlns:a16="http://schemas.microsoft.com/office/drawing/2014/main" id="{F587C846-CA62-2D57-FE8E-559A29C1EFD0}"/>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816" name="Rectangle 24">
            <a:extLst>
              <a:ext uri="{FF2B5EF4-FFF2-40B4-BE49-F238E27FC236}">
                <a16:creationId xmlns:a16="http://schemas.microsoft.com/office/drawing/2014/main" id="{5CDBE0F1-6A13-D94E-638C-8B2F5790FFB8}"/>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817" name="Rectangle 25">
            <a:extLst>
              <a:ext uri="{FF2B5EF4-FFF2-40B4-BE49-F238E27FC236}">
                <a16:creationId xmlns:a16="http://schemas.microsoft.com/office/drawing/2014/main" id="{030A7DD2-3635-1FA2-8371-EDA59246E18F}"/>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818" name="Rectangle 26">
            <a:extLst>
              <a:ext uri="{FF2B5EF4-FFF2-40B4-BE49-F238E27FC236}">
                <a16:creationId xmlns:a16="http://schemas.microsoft.com/office/drawing/2014/main" id="{FA92B346-01F1-94D5-CC3D-36563620DCDC}"/>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819" name="Rectangle 27">
            <a:extLst>
              <a:ext uri="{FF2B5EF4-FFF2-40B4-BE49-F238E27FC236}">
                <a16:creationId xmlns:a16="http://schemas.microsoft.com/office/drawing/2014/main" id="{5E534089-889C-9851-D293-AE1EB223984F}"/>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364</xdr:row>
      <xdr:rowOff>0</xdr:rowOff>
    </xdr:from>
    <xdr:to>
      <xdr:col>10</xdr:col>
      <xdr:colOff>0</xdr:colOff>
      <xdr:row>366</xdr:row>
      <xdr:rowOff>0</xdr:rowOff>
    </xdr:to>
    <xdr:grpSp>
      <xdr:nvGrpSpPr>
        <xdr:cNvPr id="14820" name="グループ化 3">
          <a:extLst>
            <a:ext uri="{FF2B5EF4-FFF2-40B4-BE49-F238E27FC236}">
              <a16:creationId xmlns:a16="http://schemas.microsoft.com/office/drawing/2014/main" id="{0D655433-9928-4702-8C7B-C23EFD34C70C}"/>
            </a:ext>
          </a:extLst>
        </xdr:cNvPr>
        <xdr:cNvGrpSpPr>
          <a:grpSpLocks/>
        </xdr:cNvGrpSpPr>
      </xdr:nvGrpSpPr>
      <xdr:grpSpPr bwMode="auto">
        <a:xfrm>
          <a:off x="6172200" y="82915125"/>
          <a:ext cx="857250" cy="409575"/>
          <a:chOff x="6029325" y="1019175"/>
          <a:chExt cx="857250" cy="409575"/>
        </a:xfrm>
      </xdr:grpSpPr>
      <xdr:sp macro="" textlink="">
        <xdr:nvSpPr>
          <xdr:cNvPr id="14821" name="Rectangle 28">
            <a:extLst>
              <a:ext uri="{FF2B5EF4-FFF2-40B4-BE49-F238E27FC236}">
                <a16:creationId xmlns:a16="http://schemas.microsoft.com/office/drawing/2014/main" id="{2291557A-844B-1EB4-C3A3-0A41D3615E4B}"/>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822" name="Rectangle 29">
            <a:extLst>
              <a:ext uri="{FF2B5EF4-FFF2-40B4-BE49-F238E27FC236}">
                <a16:creationId xmlns:a16="http://schemas.microsoft.com/office/drawing/2014/main" id="{54F6ACB0-5941-2F99-6F5D-E45215776645}"/>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823" name="Rectangle 29">
            <a:extLst>
              <a:ext uri="{FF2B5EF4-FFF2-40B4-BE49-F238E27FC236}">
                <a16:creationId xmlns:a16="http://schemas.microsoft.com/office/drawing/2014/main" id="{6F13309E-5E51-4B2A-D481-9622093AEC75}"/>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364</xdr:row>
      <xdr:rowOff>0</xdr:rowOff>
    </xdr:from>
    <xdr:to>
      <xdr:col>8</xdr:col>
      <xdr:colOff>0</xdr:colOff>
      <xdr:row>366</xdr:row>
      <xdr:rowOff>0</xdr:rowOff>
    </xdr:to>
    <xdr:grpSp>
      <xdr:nvGrpSpPr>
        <xdr:cNvPr id="14824" name="グループ化 4">
          <a:extLst>
            <a:ext uri="{FF2B5EF4-FFF2-40B4-BE49-F238E27FC236}">
              <a16:creationId xmlns:a16="http://schemas.microsoft.com/office/drawing/2014/main" id="{5A07D339-D87C-4704-B44B-CD0C85169864}"/>
            </a:ext>
          </a:extLst>
        </xdr:cNvPr>
        <xdr:cNvGrpSpPr>
          <a:grpSpLocks/>
        </xdr:cNvGrpSpPr>
      </xdr:nvGrpSpPr>
      <xdr:grpSpPr bwMode="auto">
        <a:xfrm>
          <a:off x="4114800" y="82915125"/>
          <a:ext cx="1371600" cy="409575"/>
          <a:chOff x="3981450" y="1019175"/>
          <a:chExt cx="1428750" cy="409575"/>
        </a:xfrm>
      </xdr:grpSpPr>
      <xdr:sp macro="" textlink="">
        <xdr:nvSpPr>
          <xdr:cNvPr id="14825" name="Rectangle 23">
            <a:extLst>
              <a:ext uri="{FF2B5EF4-FFF2-40B4-BE49-F238E27FC236}">
                <a16:creationId xmlns:a16="http://schemas.microsoft.com/office/drawing/2014/main" id="{85E877F3-161E-E871-D42B-611B27BA122A}"/>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826" name="Rectangle 24">
            <a:extLst>
              <a:ext uri="{FF2B5EF4-FFF2-40B4-BE49-F238E27FC236}">
                <a16:creationId xmlns:a16="http://schemas.microsoft.com/office/drawing/2014/main" id="{EFE33868-7DBE-F875-70D9-FC7AE73AD5A1}"/>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827" name="Rectangle 25">
            <a:extLst>
              <a:ext uri="{FF2B5EF4-FFF2-40B4-BE49-F238E27FC236}">
                <a16:creationId xmlns:a16="http://schemas.microsoft.com/office/drawing/2014/main" id="{08CB5F5D-8782-C402-30E6-0D1C9CE5F5C3}"/>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828" name="Rectangle 26">
            <a:extLst>
              <a:ext uri="{FF2B5EF4-FFF2-40B4-BE49-F238E27FC236}">
                <a16:creationId xmlns:a16="http://schemas.microsoft.com/office/drawing/2014/main" id="{6D19FC98-B0AE-0990-7923-256020C88170}"/>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829" name="Rectangle 27">
            <a:extLst>
              <a:ext uri="{FF2B5EF4-FFF2-40B4-BE49-F238E27FC236}">
                <a16:creationId xmlns:a16="http://schemas.microsoft.com/office/drawing/2014/main" id="{096D7115-B9AA-6C12-42C0-66CA0B1EA0BC}"/>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364</xdr:row>
      <xdr:rowOff>0</xdr:rowOff>
    </xdr:from>
    <xdr:to>
      <xdr:col>10</xdr:col>
      <xdr:colOff>0</xdr:colOff>
      <xdr:row>366</xdr:row>
      <xdr:rowOff>0</xdr:rowOff>
    </xdr:to>
    <xdr:grpSp>
      <xdr:nvGrpSpPr>
        <xdr:cNvPr id="14830" name="グループ化 3">
          <a:extLst>
            <a:ext uri="{FF2B5EF4-FFF2-40B4-BE49-F238E27FC236}">
              <a16:creationId xmlns:a16="http://schemas.microsoft.com/office/drawing/2014/main" id="{6F22C21F-8307-42C4-A0D7-B0E5B9C4307C}"/>
            </a:ext>
          </a:extLst>
        </xdr:cNvPr>
        <xdr:cNvGrpSpPr>
          <a:grpSpLocks/>
        </xdr:cNvGrpSpPr>
      </xdr:nvGrpSpPr>
      <xdr:grpSpPr bwMode="auto">
        <a:xfrm>
          <a:off x="6172200" y="82915125"/>
          <a:ext cx="857250" cy="409575"/>
          <a:chOff x="6029325" y="1019175"/>
          <a:chExt cx="857250" cy="409575"/>
        </a:xfrm>
      </xdr:grpSpPr>
      <xdr:sp macro="" textlink="">
        <xdr:nvSpPr>
          <xdr:cNvPr id="14831" name="Rectangle 28">
            <a:extLst>
              <a:ext uri="{FF2B5EF4-FFF2-40B4-BE49-F238E27FC236}">
                <a16:creationId xmlns:a16="http://schemas.microsoft.com/office/drawing/2014/main" id="{576C90D4-092A-8E59-772F-8BF8CC4B6F02}"/>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832" name="Rectangle 29">
            <a:extLst>
              <a:ext uri="{FF2B5EF4-FFF2-40B4-BE49-F238E27FC236}">
                <a16:creationId xmlns:a16="http://schemas.microsoft.com/office/drawing/2014/main" id="{1246791C-BE73-D592-CAC8-659A66420D93}"/>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833" name="Rectangle 29">
            <a:extLst>
              <a:ext uri="{FF2B5EF4-FFF2-40B4-BE49-F238E27FC236}">
                <a16:creationId xmlns:a16="http://schemas.microsoft.com/office/drawing/2014/main" id="{09E22110-6419-309C-4148-D251E3F7EDA8}"/>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364</xdr:row>
      <xdr:rowOff>0</xdr:rowOff>
    </xdr:from>
    <xdr:to>
      <xdr:col>8</xdr:col>
      <xdr:colOff>0</xdr:colOff>
      <xdr:row>366</xdr:row>
      <xdr:rowOff>0</xdr:rowOff>
    </xdr:to>
    <xdr:grpSp>
      <xdr:nvGrpSpPr>
        <xdr:cNvPr id="14834" name="グループ化 4">
          <a:extLst>
            <a:ext uri="{FF2B5EF4-FFF2-40B4-BE49-F238E27FC236}">
              <a16:creationId xmlns:a16="http://schemas.microsoft.com/office/drawing/2014/main" id="{42FE0D0F-073F-4682-8142-E663477C685F}"/>
            </a:ext>
          </a:extLst>
        </xdr:cNvPr>
        <xdr:cNvGrpSpPr>
          <a:grpSpLocks/>
        </xdr:cNvGrpSpPr>
      </xdr:nvGrpSpPr>
      <xdr:grpSpPr bwMode="auto">
        <a:xfrm>
          <a:off x="4114800" y="82915125"/>
          <a:ext cx="1371600" cy="409575"/>
          <a:chOff x="3981450" y="1019175"/>
          <a:chExt cx="1428750" cy="409575"/>
        </a:xfrm>
      </xdr:grpSpPr>
      <xdr:sp macro="" textlink="">
        <xdr:nvSpPr>
          <xdr:cNvPr id="14835" name="Rectangle 23">
            <a:extLst>
              <a:ext uri="{FF2B5EF4-FFF2-40B4-BE49-F238E27FC236}">
                <a16:creationId xmlns:a16="http://schemas.microsoft.com/office/drawing/2014/main" id="{52601D95-47CD-B187-7AB6-74A64C3B87EB}"/>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836" name="Rectangle 24">
            <a:extLst>
              <a:ext uri="{FF2B5EF4-FFF2-40B4-BE49-F238E27FC236}">
                <a16:creationId xmlns:a16="http://schemas.microsoft.com/office/drawing/2014/main" id="{14C679AE-A319-C58C-A2DD-23BF56149480}"/>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837" name="Rectangle 25">
            <a:extLst>
              <a:ext uri="{FF2B5EF4-FFF2-40B4-BE49-F238E27FC236}">
                <a16:creationId xmlns:a16="http://schemas.microsoft.com/office/drawing/2014/main" id="{620E9352-4F06-0573-5D43-8771AEEFA695}"/>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838" name="Rectangle 26">
            <a:extLst>
              <a:ext uri="{FF2B5EF4-FFF2-40B4-BE49-F238E27FC236}">
                <a16:creationId xmlns:a16="http://schemas.microsoft.com/office/drawing/2014/main" id="{DE5D06BC-8334-70FC-8F08-F56FB7ADE983}"/>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839" name="Rectangle 27">
            <a:extLst>
              <a:ext uri="{FF2B5EF4-FFF2-40B4-BE49-F238E27FC236}">
                <a16:creationId xmlns:a16="http://schemas.microsoft.com/office/drawing/2014/main" id="{D9A65EE0-4C89-A1DE-E152-1236D3F0DBD0}"/>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364</xdr:row>
      <xdr:rowOff>0</xdr:rowOff>
    </xdr:from>
    <xdr:to>
      <xdr:col>10</xdr:col>
      <xdr:colOff>0</xdr:colOff>
      <xdr:row>366</xdr:row>
      <xdr:rowOff>0</xdr:rowOff>
    </xdr:to>
    <xdr:grpSp>
      <xdr:nvGrpSpPr>
        <xdr:cNvPr id="14840" name="グループ化 3">
          <a:extLst>
            <a:ext uri="{FF2B5EF4-FFF2-40B4-BE49-F238E27FC236}">
              <a16:creationId xmlns:a16="http://schemas.microsoft.com/office/drawing/2014/main" id="{92CF0C49-725B-45A5-9364-4EDBC163E578}"/>
            </a:ext>
          </a:extLst>
        </xdr:cNvPr>
        <xdr:cNvGrpSpPr>
          <a:grpSpLocks/>
        </xdr:cNvGrpSpPr>
      </xdr:nvGrpSpPr>
      <xdr:grpSpPr bwMode="auto">
        <a:xfrm>
          <a:off x="6172200" y="82915125"/>
          <a:ext cx="857250" cy="409575"/>
          <a:chOff x="6029325" y="1019175"/>
          <a:chExt cx="857250" cy="409575"/>
        </a:xfrm>
      </xdr:grpSpPr>
      <xdr:sp macro="" textlink="">
        <xdr:nvSpPr>
          <xdr:cNvPr id="14841" name="Rectangle 28">
            <a:extLst>
              <a:ext uri="{FF2B5EF4-FFF2-40B4-BE49-F238E27FC236}">
                <a16:creationId xmlns:a16="http://schemas.microsoft.com/office/drawing/2014/main" id="{B072EBFF-AD58-F0CB-A94D-0D0C26BDB0E0}"/>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842" name="Rectangle 29">
            <a:extLst>
              <a:ext uri="{FF2B5EF4-FFF2-40B4-BE49-F238E27FC236}">
                <a16:creationId xmlns:a16="http://schemas.microsoft.com/office/drawing/2014/main" id="{768BA6EB-8956-332F-076A-A646F005D1CD}"/>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843" name="Rectangle 29">
            <a:extLst>
              <a:ext uri="{FF2B5EF4-FFF2-40B4-BE49-F238E27FC236}">
                <a16:creationId xmlns:a16="http://schemas.microsoft.com/office/drawing/2014/main" id="{D226D942-F307-4BAB-10EF-B78BB740CD00}"/>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394</xdr:row>
      <xdr:rowOff>0</xdr:rowOff>
    </xdr:from>
    <xdr:to>
      <xdr:col>8</xdr:col>
      <xdr:colOff>0</xdr:colOff>
      <xdr:row>396</xdr:row>
      <xdr:rowOff>0</xdr:rowOff>
    </xdr:to>
    <xdr:grpSp>
      <xdr:nvGrpSpPr>
        <xdr:cNvPr id="14844" name="グループ化 4">
          <a:extLst>
            <a:ext uri="{FF2B5EF4-FFF2-40B4-BE49-F238E27FC236}">
              <a16:creationId xmlns:a16="http://schemas.microsoft.com/office/drawing/2014/main" id="{0D573FD7-7141-4AF9-9B32-71B205BD9840}"/>
            </a:ext>
          </a:extLst>
        </xdr:cNvPr>
        <xdr:cNvGrpSpPr>
          <a:grpSpLocks/>
        </xdr:cNvGrpSpPr>
      </xdr:nvGrpSpPr>
      <xdr:grpSpPr bwMode="auto">
        <a:xfrm>
          <a:off x="4114800" y="89735025"/>
          <a:ext cx="1371600" cy="409575"/>
          <a:chOff x="3981450" y="1019175"/>
          <a:chExt cx="1428750" cy="409575"/>
        </a:xfrm>
      </xdr:grpSpPr>
      <xdr:sp macro="" textlink="">
        <xdr:nvSpPr>
          <xdr:cNvPr id="14845" name="Rectangle 23">
            <a:extLst>
              <a:ext uri="{FF2B5EF4-FFF2-40B4-BE49-F238E27FC236}">
                <a16:creationId xmlns:a16="http://schemas.microsoft.com/office/drawing/2014/main" id="{24B841FE-03AB-C659-1772-BC318C9A621A}"/>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846" name="Rectangle 24">
            <a:extLst>
              <a:ext uri="{FF2B5EF4-FFF2-40B4-BE49-F238E27FC236}">
                <a16:creationId xmlns:a16="http://schemas.microsoft.com/office/drawing/2014/main" id="{8EF0C225-E09D-57D9-DE81-C398311C8B5E}"/>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847" name="Rectangle 25">
            <a:extLst>
              <a:ext uri="{FF2B5EF4-FFF2-40B4-BE49-F238E27FC236}">
                <a16:creationId xmlns:a16="http://schemas.microsoft.com/office/drawing/2014/main" id="{4341CF70-144B-2683-EFE4-16489B9427D5}"/>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848" name="Rectangle 26">
            <a:extLst>
              <a:ext uri="{FF2B5EF4-FFF2-40B4-BE49-F238E27FC236}">
                <a16:creationId xmlns:a16="http://schemas.microsoft.com/office/drawing/2014/main" id="{D89C7B04-1904-F3C0-65EF-EFB1AAB042F5}"/>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849" name="Rectangle 27">
            <a:extLst>
              <a:ext uri="{FF2B5EF4-FFF2-40B4-BE49-F238E27FC236}">
                <a16:creationId xmlns:a16="http://schemas.microsoft.com/office/drawing/2014/main" id="{FE805C70-C686-42D0-9618-9EDDB27D36BE}"/>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394</xdr:row>
      <xdr:rowOff>0</xdr:rowOff>
    </xdr:from>
    <xdr:to>
      <xdr:col>10</xdr:col>
      <xdr:colOff>0</xdr:colOff>
      <xdr:row>396</xdr:row>
      <xdr:rowOff>0</xdr:rowOff>
    </xdr:to>
    <xdr:grpSp>
      <xdr:nvGrpSpPr>
        <xdr:cNvPr id="14850" name="グループ化 3">
          <a:extLst>
            <a:ext uri="{FF2B5EF4-FFF2-40B4-BE49-F238E27FC236}">
              <a16:creationId xmlns:a16="http://schemas.microsoft.com/office/drawing/2014/main" id="{36261041-599F-4225-BA76-30F2A20E5EA7}"/>
            </a:ext>
          </a:extLst>
        </xdr:cNvPr>
        <xdr:cNvGrpSpPr>
          <a:grpSpLocks/>
        </xdr:cNvGrpSpPr>
      </xdr:nvGrpSpPr>
      <xdr:grpSpPr bwMode="auto">
        <a:xfrm>
          <a:off x="6172200" y="89735025"/>
          <a:ext cx="857250" cy="409575"/>
          <a:chOff x="6029325" y="1019175"/>
          <a:chExt cx="857250" cy="409575"/>
        </a:xfrm>
      </xdr:grpSpPr>
      <xdr:sp macro="" textlink="">
        <xdr:nvSpPr>
          <xdr:cNvPr id="14851" name="Rectangle 28">
            <a:extLst>
              <a:ext uri="{FF2B5EF4-FFF2-40B4-BE49-F238E27FC236}">
                <a16:creationId xmlns:a16="http://schemas.microsoft.com/office/drawing/2014/main" id="{ED004DD4-D8B0-3944-B71E-DB7A0D39E371}"/>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852" name="Rectangle 29">
            <a:extLst>
              <a:ext uri="{FF2B5EF4-FFF2-40B4-BE49-F238E27FC236}">
                <a16:creationId xmlns:a16="http://schemas.microsoft.com/office/drawing/2014/main" id="{F5B975CB-834F-DDC8-E379-371E01DBD940}"/>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853" name="Rectangle 29">
            <a:extLst>
              <a:ext uri="{FF2B5EF4-FFF2-40B4-BE49-F238E27FC236}">
                <a16:creationId xmlns:a16="http://schemas.microsoft.com/office/drawing/2014/main" id="{DDA3BCE0-4BF3-B0EE-8E34-1F4C567279C6}"/>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394</xdr:row>
      <xdr:rowOff>0</xdr:rowOff>
    </xdr:from>
    <xdr:to>
      <xdr:col>8</xdr:col>
      <xdr:colOff>0</xdr:colOff>
      <xdr:row>396</xdr:row>
      <xdr:rowOff>0</xdr:rowOff>
    </xdr:to>
    <xdr:grpSp>
      <xdr:nvGrpSpPr>
        <xdr:cNvPr id="14854" name="グループ化 4">
          <a:extLst>
            <a:ext uri="{FF2B5EF4-FFF2-40B4-BE49-F238E27FC236}">
              <a16:creationId xmlns:a16="http://schemas.microsoft.com/office/drawing/2014/main" id="{22356051-17E2-434F-95BC-5C96E2FAA8A4}"/>
            </a:ext>
          </a:extLst>
        </xdr:cNvPr>
        <xdr:cNvGrpSpPr>
          <a:grpSpLocks/>
        </xdr:cNvGrpSpPr>
      </xdr:nvGrpSpPr>
      <xdr:grpSpPr bwMode="auto">
        <a:xfrm>
          <a:off x="4114800" y="89735025"/>
          <a:ext cx="1371600" cy="409575"/>
          <a:chOff x="3981450" y="1019175"/>
          <a:chExt cx="1428750" cy="409575"/>
        </a:xfrm>
      </xdr:grpSpPr>
      <xdr:sp macro="" textlink="">
        <xdr:nvSpPr>
          <xdr:cNvPr id="14855" name="Rectangle 23">
            <a:extLst>
              <a:ext uri="{FF2B5EF4-FFF2-40B4-BE49-F238E27FC236}">
                <a16:creationId xmlns:a16="http://schemas.microsoft.com/office/drawing/2014/main" id="{3B23F95F-9F2F-6F0C-1F01-FBB6A9B40CF4}"/>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856" name="Rectangle 24">
            <a:extLst>
              <a:ext uri="{FF2B5EF4-FFF2-40B4-BE49-F238E27FC236}">
                <a16:creationId xmlns:a16="http://schemas.microsoft.com/office/drawing/2014/main" id="{B6754DF4-17C4-C366-3739-30DCA72945D2}"/>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857" name="Rectangle 25">
            <a:extLst>
              <a:ext uri="{FF2B5EF4-FFF2-40B4-BE49-F238E27FC236}">
                <a16:creationId xmlns:a16="http://schemas.microsoft.com/office/drawing/2014/main" id="{7B684FB3-D515-5761-1986-917D5CA68953}"/>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858" name="Rectangle 26">
            <a:extLst>
              <a:ext uri="{FF2B5EF4-FFF2-40B4-BE49-F238E27FC236}">
                <a16:creationId xmlns:a16="http://schemas.microsoft.com/office/drawing/2014/main" id="{BAA033C5-56A0-FF4A-9816-2BF7DF7FD935}"/>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859" name="Rectangle 27">
            <a:extLst>
              <a:ext uri="{FF2B5EF4-FFF2-40B4-BE49-F238E27FC236}">
                <a16:creationId xmlns:a16="http://schemas.microsoft.com/office/drawing/2014/main" id="{77B33CB4-E042-8883-1D22-C1B3CE734623}"/>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394</xdr:row>
      <xdr:rowOff>0</xdr:rowOff>
    </xdr:from>
    <xdr:to>
      <xdr:col>10</xdr:col>
      <xdr:colOff>0</xdr:colOff>
      <xdr:row>396</xdr:row>
      <xdr:rowOff>0</xdr:rowOff>
    </xdr:to>
    <xdr:grpSp>
      <xdr:nvGrpSpPr>
        <xdr:cNvPr id="14860" name="グループ化 3">
          <a:extLst>
            <a:ext uri="{FF2B5EF4-FFF2-40B4-BE49-F238E27FC236}">
              <a16:creationId xmlns:a16="http://schemas.microsoft.com/office/drawing/2014/main" id="{A66A3260-1F82-4738-B7DC-A681D586520A}"/>
            </a:ext>
          </a:extLst>
        </xdr:cNvPr>
        <xdr:cNvGrpSpPr>
          <a:grpSpLocks/>
        </xdr:cNvGrpSpPr>
      </xdr:nvGrpSpPr>
      <xdr:grpSpPr bwMode="auto">
        <a:xfrm>
          <a:off x="6172200" y="89735025"/>
          <a:ext cx="857250" cy="409575"/>
          <a:chOff x="6029325" y="1019175"/>
          <a:chExt cx="857250" cy="409575"/>
        </a:xfrm>
      </xdr:grpSpPr>
      <xdr:sp macro="" textlink="">
        <xdr:nvSpPr>
          <xdr:cNvPr id="14861" name="Rectangle 28">
            <a:extLst>
              <a:ext uri="{FF2B5EF4-FFF2-40B4-BE49-F238E27FC236}">
                <a16:creationId xmlns:a16="http://schemas.microsoft.com/office/drawing/2014/main" id="{C53ECFF7-43B1-A993-ED6F-E22439AF82B6}"/>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862" name="Rectangle 29">
            <a:extLst>
              <a:ext uri="{FF2B5EF4-FFF2-40B4-BE49-F238E27FC236}">
                <a16:creationId xmlns:a16="http://schemas.microsoft.com/office/drawing/2014/main" id="{3C7FF3E1-6FC3-028F-EB42-D9C738AB016E}"/>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863" name="Rectangle 29">
            <a:extLst>
              <a:ext uri="{FF2B5EF4-FFF2-40B4-BE49-F238E27FC236}">
                <a16:creationId xmlns:a16="http://schemas.microsoft.com/office/drawing/2014/main" id="{7B633F72-435C-E949-84DC-AEE4A35994AB}"/>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394</xdr:row>
      <xdr:rowOff>0</xdr:rowOff>
    </xdr:from>
    <xdr:to>
      <xdr:col>8</xdr:col>
      <xdr:colOff>0</xdr:colOff>
      <xdr:row>396</xdr:row>
      <xdr:rowOff>0</xdr:rowOff>
    </xdr:to>
    <xdr:grpSp>
      <xdr:nvGrpSpPr>
        <xdr:cNvPr id="14864" name="グループ化 4">
          <a:extLst>
            <a:ext uri="{FF2B5EF4-FFF2-40B4-BE49-F238E27FC236}">
              <a16:creationId xmlns:a16="http://schemas.microsoft.com/office/drawing/2014/main" id="{6891F664-9700-4C71-8589-220799C65274}"/>
            </a:ext>
          </a:extLst>
        </xdr:cNvPr>
        <xdr:cNvGrpSpPr>
          <a:grpSpLocks/>
        </xdr:cNvGrpSpPr>
      </xdr:nvGrpSpPr>
      <xdr:grpSpPr bwMode="auto">
        <a:xfrm>
          <a:off x="4114800" y="89735025"/>
          <a:ext cx="1371600" cy="409575"/>
          <a:chOff x="3981450" y="1019175"/>
          <a:chExt cx="1428750" cy="409575"/>
        </a:xfrm>
      </xdr:grpSpPr>
      <xdr:sp macro="" textlink="">
        <xdr:nvSpPr>
          <xdr:cNvPr id="14865" name="Rectangle 23">
            <a:extLst>
              <a:ext uri="{FF2B5EF4-FFF2-40B4-BE49-F238E27FC236}">
                <a16:creationId xmlns:a16="http://schemas.microsoft.com/office/drawing/2014/main" id="{AA9A5A4F-A3C1-7D48-D971-5C092F0BD4DD}"/>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866" name="Rectangle 24">
            <a:extLst>
              <a:ext uri="{FF2B5EF4-FFF2-40B4-BE49-F238E27FC236}">
                <a16:creationId xmlns:a16="http://schemas.microsoft.com/office/drawing/2014/main" id="{14F19510-2E79-7E2F-F15C-15DEFE3425B3}"/>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867" name="Rectangle 25">
            <a:extLst>
              <a:ext uri="{FF2B5EF4-FFF2-40B4-BE49-F238E27FC236}">
                <a16:creationId xmlns:a16="http://schemas.microsoft.com/office/drawing/2014/main" id="{041BCC16-BF92-5342-7605-67C9681AF6FD}"/>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868" name="Rectangle 26">
            <a:extLst>
              <a:ext uri="{FF2B5EF4-FFF2-40B4-BE49-F238E27FC236}">
                <a16:creationId xmlns:a16="http://schemas.microsoft.com/office/drawing/2014/main" id="{BEDB69DA-77EB-518D-0097-0C4757B41029}"/>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869" name="Rectangle 27">
            <a:extLst>
              <a:ext uri="{FF2B5EF4-FFF2-40B4-BE49-F238E27FC236}">
                <a16:creationId xmlns:a16="http://schemas.microsoft.com/office/drawing/2014/main" id="{25C06F20-0C3E-F372-7C7A-F9ADDAE1240E}"/>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394</xdr:row>
      <xdr:rowOff>0</xdr:rowOff>
    </xdr:from>
    <xdr:to>
      <xdr:col>10</xdr:col>
      <xdr:colOff>0</xdr:colOff>
      <xdr:row>396</xdr:row>
      <xdr:rowOff>0</xdr:rowOff>
    </xdr:to>
    <xdr:grpSp>
      <xdr:nvGrpSpPr>
        <xdr:cNvPr id="14870" name="グループ化 3">
          <a:extLst>
            <a:ext uri="{FF2B5EF4-FFF2-40B4-BE49-F238E27FC236}">
              <a16:creationId xmlns:a16="http://schemas.microsoft.com/office/drawing/2014/main" id="{BCC1C2B0-0700-487F-8669-F3184E6C6A87}"/>
            </a:ext>
          </a:extLst>
        </xdr:cNvPr>
        <xdr:cNvGrpSpPr>
          <a:grpSpLocks/>
        </xdr:cNvGrpSpPr>
      </xdr:nvGrpSpPr>
      <xdr:grpSpPr bwMode="auto">
        <a:xfrm>
          <a:off x="6172200" y="89735025"/>
          <a:ext cx="857250" cy="409575"/>
          <a:chOff x="6029325" y="1019175"/>
          <a:chExt cx="857250" cy="409575"/>
        </a:xfrm>
      </xdr:grpSpPr>
      <xdr:sp macro="" textlink="">
        <xdr:nvSpPr>
          <xdr:cNvPr id="14871" name="Rectangle 28">
            <a:extLst>
              <a:ext uri="{FF2B5EF4-FFF2-40B4-BE49-F238E27FC236}">
                <a16:creationId xmlns:a16="http://schemas.microsoft.com/office/drawing/2014/main" id="{86CCA133-A827-3340-E63D-C510E227936C}"/>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872" name="Rectangle 29">
            <a:extLst>
              <a:ext uri="{FF2B5EF4-FFF2-40B4-BE49-F238E27FC236}">
                <a16:creationId xmlns:a16="http://schemas.microsoft.com/office/drawing/2014/main" id="{E3E24B86-713F-9847-53C1-9A9B01093FBB}"/>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873" name="Rectangle 29">
            <a:extLst>
              <a:ext uri="{FF2B5EF4-FFF2-40B4-BE49-F238E27FC236}">
                <a16:creationId xmlns:a16="http://schemas.microsoft.com/office/drawing/2014/main" id="{8C5FFABA-FBEB-8B7D-A83E-3CBDB412CB27}"/>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394</xdr:row>
      <xdr:rowOff>0</xdr:rowOff>
    </xdr:from>
    <xdr:to>
      <xdr:col>8</xdr:col>
      <xdr:colOff>0</xdr:colOff>
      <xdr:row>396</xdr:row>
      <xdr:rowOff>0</xdr:rowOff>
    </xdr:to>
    <xdr:grpSp>
      <xdr:nvGrpSpPr>
        <xdr:cNvPr id="14874" name="グループ化 4">
          <a:extLst>
            <a:ext uri="{FF2B5EF4-FFF2-40B4-BE49-F238E27FC236}">
              <a16:creationId xmlns:a16="http://schemas.microsoft.com/office/drawing/2014/main" id="{5E817A61-A8ED-433A-AFAE-9649695520B6}"/>
            </a:ext>
          </a:extLst>
        </xdr:cNvPr>
        <xdr:cNvGrpSpPr>
          <a:grpSpLocks/>
        </xdr:cNvGrpSpPr>
      </xdr:nvGrpSpPr>
      <xdr:grpSpPr bwMode="auto">
        <a:xfrm>
          <a:off x="4114800" y="89735025"/>
          <a:ext cx="1371600" cy="409575"/>
          <a:chOff x="3981450" y="1019175"/>
          <a:chExt cx="1428750" cy="409575"/>
        </a:xfrm>
      </xdr:grpSpPr>
      <xdr:sp macro="" textlink="">
        <xdr:nvSpPr>
          <xdr:cNvPr id="14875" name="Rectangle 23">
            <a:extLst>
              <a:ext uri="{FF2B5EF4-FFF2-40B4-BE49-F238E27FC236}">
                <a16:creationId xmlns:a16="http://schemas.microsoft.com/office/drawing/2014/main" id="{DAE85F7B-C8A5-2CB8-C366-5C28A493AB39}"/>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876" name="Rectangle 24">
            <a:extLst>
              <a:ext uri="{FF2B5EF4-FFF2-40B4-BE49-F238E27FC236}">
                <a16:creationId xmlns:a16="http://schemas.microsoft.com/office/drawing/2014/main" id="{6C6EC7D8-2C08-68C6-80DD-884A5DBEE370}"/>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877" name="Rectangle 25">
            <a:extLst>
              <a:ext uri="{FF2B5EF4-FFF2-40B4-BE49-F238E27FC236}">
                <a16:creationId xmlns:a16="http://schemas.microsoft.com/office/drawing/2014/main" id="{2AC304A9-C254-8F60-9E75-A91B101C5B9A}"/>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878" name="Rectangle 26">
            <a:extLst>
              <a:ext uri="{FF2B5EF4-FFF2-40B4-BE49-F238E27FC236}">
                <a16:creationId xmlns:a16="http://schemas.microsoft.com/office/drawing/2014/main" id="{6A5E4184-1050-3414-D3A0-EF7EC28531B1}"/>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879" name="Rectangle 27">
            <a:extLst>
              <a:ext uri="{FF2B5EF4-FFF2-40B4-BE49-F238E27FC236}">
                <a16:creationId xmlns:a16="http://schemas.microsoft.com/office/drawing/2014/main" id="{185D72EE-A338-DC90-04F2-D340E4D0B640}"/>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394</xdr:row>
      <xdr:rowOff>0</xdr:rowOff>
    </xdr:from>
    <xdr:to>
      <xdr:col>10</xdr:col>
      <xdr:colOff>0</xdr:colOff>
      <xdr:row>396</xdr:row>
      <xdr:rowOff>0</xdr:rowOff>
    </xdr:to>
    <xdr:grpSp>
      <xdr:nvGrpSpPr>
        <xdr:cNvPr id="14880" name="グループ化 3">
          <a:extLst>
            <a:ext uri="{FF2B5EF4-FFF2-40B4-BE49-F238E27FC236}">
              <a16:creationId xmlns:a16="http://schemas.microsoft.com/office/drawing/2014/main" id="{64BFD4C6-1022-49CB-84BE-68D83429C69C}"/>
            </a:ext>
          </a:extLst>
        </xdr:cNvPr>
        <xdr:cNvGrpSpPr>
          <a:grpSpLocks/>
        </xdr:cNvGrpSpPr>
      </xdr:nvGrpSpPr>
      <xdr:grpSpPr bwMode="auto">
        <a:xfrm>
          <a:off x="6172200" y="89735025"/>
          <a:ext cx="857250" cy="409575"/>
          <a:chOff x="6029325" y="1019175"/>
          <a:chExt cx="857250" cy="409575"/>
        </a:xfrm>
      </xdr:grpSpPr>
      <xdr:sp macro="" textlink="">
        <xdr:nvSpPr>
          <xdr:cNvPr id="14881" name="Rectangle 28">
            <a:extLst>
              <a:ext uri="{FF2B5EF4-FFF2-40B4-BE49-F238E27FC236}">
                <a16:creationId xmlns:a16="http://schemas.microsoft.com/office/drawing/2014/main" id="{4302504A-A9A4-A4FC-EFC7-5BA7864EAF35}"/>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882" name="Rectangle 29">
            <a:extLst>
              <a:ext uri="{FF2B5EF4-FFF2-40B4-BE49-F238E27FC236}">
                <a16:creationId xmlns:a16="http://schemas.microsoft.com/office/drawing/2014/main" id="{B6D0305F-BFAE-EF01-8C8A-9951CBDB3473}"/>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883" name="Rectangle 29">
            <a:extLst>
              <a:ext uri="{FF2B5EF4-FFF2-40B4-BE49-F238E27FC236}">
                <a16:creationId xmlns:a16="http://schemas.microsoft.com/office/drawing/2014/main" id="{96F7422B-E5BB-0D9F-80B0-B983C233EC91}"/>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394</xdr:row>
      <xdr:rowOff>0</xdr:rowOff>
    </xdr:from>
    <xdr:to>
      <xdr:col>8</xdr:col>
      <xdr:colOff>0</xdr:colOff>
      <xdr:row>396</xdr:row>
      <xdr:rowOff>0</xdr:rowOff>
    </xdr:to>
    <xdr:grpSp>
      <xdr:nvGrpSpPr>
        <xdr:cNvPr id="14884" name="グループ化 4">
          <a:extLst>
            <a:ext uri="{FF2B5EF4-FFF2-40B4-BE49-F238E27FC236}">
              <a16:creationId xmlns:a16="http://schemas.microsoft.com/office/drawing/2014/main" id="{D32A089F-80C4-4991-9BE5-48DCF511E253}"/>
            </a:ext>
          </a:extLst>
        </xdr:cNvPr>
        <xdr:cNvGrpSpPr>
          <a:grpSpLocks/>
        </xdr:cNvGrpSpPr>
      </xdr:nvGrpSpPr>
      <xdr:grpSpPr bwMode="auto">
        <a:xfrm>
          <a:off x="4114800" y="89735025"/>
          <a:ext cx="1371600" cy="409575"/>
          <a:chOff x="3981450" y="1019175"/>
          <a:chExt cx="1428750" cy="409575"/>
        </a:xfrm>
      </xdr:grpSpPr>
      <xdr:sp macro="" textlink="">
        <xdr:nvSpPr>
          <xdr:cNvPr id="14885" name="Rectangle 23">
            <a:extLst>
              <a:ext uri="{FF2B5EF4-FFF2-40B4-BE49-F238E27FC236}">
                <a16:creationId xmlns:a16="http://schemas.microsoft.com/office/drawing/2014/main" id="{7F3666BB-65D3-D245-7351-D005E97F2F3A}"/>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886" name="Rectangle 24">
            <a:extLst>
              <a:ext uri="{FF2B5EF4-FFF2-40B4-BE49-F238E27FC236}">
                <a16:creationId xmlns:a16="http://schemas.microsoft.com/office/drawing/2014/main" id="{932912A5-D8E1-1218-2F97-FD886AFD22F1}"/>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887" name="Rectangle 25">
            <a:extLst>
              <a:ext uri="{FF2B5EF4-FFF2-40B4-BE49-F238E27FC236}">
                <a16:creationId xmlns:a16="http://schemas.microsoft.com/office/drawing/2014/main" id="{549CA67B-9ED6-DF9F-EF3E-0179BB08A109}"/>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888" name="Rectangle 26">
            <a:extLst>
              <a:ext uri="{FF2B5EF4-FFF2-40B4-BE49-F238E27FC236}">
                <a16:creationId xmlns:a16="http://schemas.microsoft.com/office/drawing/2014/main" id="{C16422CA-4AF1-E37F-745B-3B2A5AD65537}"/>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889" name="Rectangle 27">
            <a:extLst>
              <a:ext uri="{FF2B5EF4-FFF2-40B4-BE49-F238E27FC236}">
                <a16:creationId xmlns:a16="http://schemas.microsoft.com/office/drawing/2014/main" id="{4A857ED3-8738-B35B-3D3A-A6869CB0B189}"/>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394</xdr:row>
      <xdr:rowOff>0</xdr:rowOff>
    </xdr:from>
    <xdr:to>
      <xdr:col>10</xdr:col>
      <xdr:colOff>0</xdr:colOff>
      <xdr:row>396</xdr:row>
      <xdr:rowOff>0</xdr:rowOff>
    </xdr:to>
    <xdr:grpSp>
      <xdr:nvGrpSpPr>
        <xdr:cNvPr id="14890" name="グループ化 3">
          <a:extLst>
            <a:ext uri="{FF2B5EF4-FFF2-40B4-BE49-F238E27FC236}">
              <a16:creationId xmlns:a16="http://schemas.microsoft.com/office/drawing/2014/main" id="{CF573835-8988-4E38-A2C9-7CB527CC66E7}"/>
            </a:ext>
          </a:extLst>
        </xdr:cNvPr>
        <xdr:cNvGrpSpPr>
          <a:grpSpLocks/>
        </xdr:cNvGrpSpPr>
      </xdr:nvGrpSpPr>
      <xdr:grpSpPr bwMode="auto">
        <a:xfrm>
          <a:off x="6172200" y="89735025"/>
          <a:ext cx="857250" cy="409575"/>
          <a:chOff x="6029325" y="1019175"/>
          <a:chExt cx="857250" cy="409575"/>
        </a:xfrm>
      </xdr:grpSpPr>
      <xdr:sp macro="" textlink="">
        <xdr:nvSpPr>
          <xdr:cNvPr id="14891" name="Rectangle 28">
            <a:extLst>
              <a:ext uri="{FF2B5EF4-FFF2-40B4-BE49-F238E27FC236}">
                <a16:creationId xmlns:a16="http://schemas.microsoft.com/office/drawing/2014/main" id="{9F939181-F93D-697A-F10F-D09C13B07C62}"/>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892" name="Rectangle 29">
            <a:extLst>
              <a:ext uri="{FF2B5EF4-FFF2-40B4-BE49-F238E27FC236}">
                <a16:creationId xmlns:a16="http://schemas.microsoft.com/office/drawing/2014/main" id="{B5B8ADEC-F4D9-F0EE-B54D-155A2D7FDBEB}"/>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893" name="Rectangle 29">
            <a:extLst>
              <a:ext uri="{FF2B5EF4-FFF2-40B4-BE49-F238E27FC236}">
                <a16:creationId xmlns:a16="http://schemas.microsoft.com/office/drawing/2014/main" id="{2DD66E8B-A43C-27DC-255F-CE901C5B10BD}"/>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394</xdr:row>
      <xdr:rowOff>0</xdr:rowOff>
    </xdr:from>
    <xdr:to>
      <xdr:col>8</xdr:col>
      <xdr:colOff>0</xdr:colOff>
      <xdr:row>396</xdr:row>
      <xdr:rowOff>0</xdr:rowOff>
    </xdr:to>
    <xdr:grpSp>
      <xdr:nvGrpSpPr>
        <xdr:cNvPr id="14894" name="グループ化 4">
          <a:extLst>
            <a:ext uri="{FF2B5EF4-FFF2-40B4-BE49-F238E27FC236}">
              <a16:creationId xmlns:a16="http://schemas.microsoft.com/office/drawing/2014/main" id="{42B9FD93-88A3-4DD3-AC61-CFA3877003FB}"/>
            </a:ext>
          </a:extLst>
        </xdr:cNvPr>
        <xdr:cNvGrpSpPr>
          <a:grpSpLocks/>
        </xdr:cNvGrpSpPr>
      </xdr:nvGrpSpPr>
      <xdr:grpSpPr bwMode="auto">
        <a:xfrm>
          <a:off x="4114800" y="89735025"/>
          <a:ext cx="1371600" cy="409575"/>
          <a:chOff x="3981450" y="1019175"/>
          <a:chExt cx="1428750" cy="409575"/>
        </a:xfrm>
      </xdr:grpSpPr>
      <xdr:sp macro="" textlink="">
        <xdr:nvSpPr>
          <xdr:cNvPr id="14895" name="Rectangle 23">
            <a:extLst>
              <a:ext uri="{FF2B5EF4-FFF2-40B4-BE49-F238E27FC236}">
                <a16:creationId xmlns:a16="http://schemas.microsoft.com/office/drawing/2014/main" id="{E41E6EB0-BADB-B3CF-E0AB-A42883292D0B}"/>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896" name="Rectangle 24">
            <a:extLst>
              <a:ext uri="{FF2B5EF4-FFF2-40B4-BE49-F238E27FC236}">
                <a16:creationId xmlns:a16="http://schemas.microsoft.com/office/drawing/2014/main" id="{B97366D5-132B-56DB-97F7-B303583619A5}"/>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897" name="Rectangle 25">
            <a:extLst>
              <a:ext uri="{FF2B5EF4-FFF2-40B4-BE49-F238E27FC236}">
                <a16:creationId xmlns:a16="http://schemas.microsoft.com/office/drawing/2014/main" id="{AEB459B2-105E-5835-F21A-7D6763DF436C}"/>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898" name="Rectangle 26">
            <a:extLst>
              <a:ext uri="{FF2B5EF4-FFF2-40B4-BE49-F238E27FC236}">
                <a16:creationId xmlns:a16="http://schemas.microsoft.com/office/drawing/2014/main" id="{4C430E0D-22FB-F86D-4EB5-85AB42F85B86}"/>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899" name="Rectangle 27">
            <a:extLst>
              <a:ext uri="{FF2B5EF4-FFF2-40B4-BE49-F238E27FC236}">
                <a16:creationId xmlns:a16="http://schemas.microsoft.com/office/drawing/2014/main" id="{53BCE59A-8AF4-0FB3-A8D9-9B9F7AC6931D}"/>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394</xdr:row>
      <xdr:rowOff>0</xdr:rowOff>
    </xdr:from>
    <xdr:to>
      <xdr:col>10</xdr:col>
      <xdr:colOff>0</xdr:colOff>
      <xdr:row>396</xdr:row>
      <xdr:rowOff>0</xdr:rowOff>
    </xdr:to>
    <xdr:grpSp>
      <xdr:nvGrpSpPr>
        <xdr:cNvPr id="14900" name="グループ化 3">
          <a:extLst>
            <a:ext uri="{FF2B5EF4-FFF2-40B4-BE49-F238E27FC236}">
              <a16:creationId xmlns:a16="http://schemas.microsoft.com/office/drawing/2014/main" id="{026BFCC4-1A1A-49D6-B190-E2843C46A92E}"/>
            </a:ext>
          </a:extLst>
        </xdr:cNvPr>
        <xdr:cNvGrpSpPr>
          <a:grpSpLocks/>
        </xdr:cNvGrpSpPr>
      </xdr:nvGrpSpPr>
      <xdr:grpSpPr bwMode="auto">
        <a:xfrm>
          <a:off x="6172200" y="89735025"/>
          <a:ext cx="857250" cy="409575"/>
          <a:chOff x="6029325" y="1019175"/>
          <a:chExt cx="857250" cy="409575"/>
        </a:xfrm>
      </xdr:grpSpPr>
      <xdr:sp macro="" textlink="">
        <xdr:nvSpPr>
          <xdr:cNvPr id="14901" name="Rectangle 28">
            <a:extLst>
              <a:ext uri="{FF2B5EF4-FFF2-40B4-BE49-F238E27FC236}">
                <a16:creationId xmlns:a16="http://schemas.microsoft.com/office/drawing/2014/main" id="{AC18D0F4-DA88-87B0-0431-21BE8C6093C0}"/>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902" name="Rectangle 29">
            <a:extLst>
              <a:ext uri="{FF2B5EF4-FFF2-40B4-BE49-F238E27FC236}">
                <a16:creationId xmlns:a16="http://schemas.microsoft.com/office/drawing/2014/main" id="{15352F4A-827F-E2DF-E91C-455C36B7377B}"/>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903" name="Rectangle 29">
            <a:extLst>
              <a:ext uri="{FF2B5EF4-FFF2-40B4-BE49-F238E27FC236}">
                <a16:creationId xmlns:a16="http://schemas.microsoft.com/office/drawing/2014/main" id="{AE512300-456F-7027-CE47-7817976F16BF}"/>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394</xdr:row>
      <xdr:rowOff>0</xdr:rowOff>
    </xdr:from>
    <xdr:to>
      <xdr:col>8</xdr:col>
      <xdr:colOff>0</xdr:colOff>
      <xdr:row>396</xdr:row>
      <xdr:rowOff>0</xdr:rowOff>
    </xdr:to>
    <xdr:grpSp>
      <xdr:nvGrpSpPr>
        <xdr:cNvPr id="14904" name="グループ化 4">
          <a:extLst>
            <a:ext uri="{FF2B5EF4-FFF2-40B4-BE49-F238E27FC236}">
              <a16:creationId xmlns:a16="http://schemas.microsoft.com/office/drawing/2014/main" id="{E0670F9E-7920-48D1-B953-DCBB02282C40}"/>
            </a:ext>
          </a:extLst>
        </xdr:cNvPr>
        <xdr:cNvGrpSpPr>
          <a:grpSpLocks/>
        </xdr:cNvGrpSpPr>
      </xdr:nvGrpSpPr>
      <xdr:grpSpPr bwMode="auto">
        <a:xfrm>
          <a:off x="4114800" y="89735025"/>
          <a:ext cx="1371600" cy="409575"/>
          <a:chOff x="3981450" y="1019175"/>
          <a:chExt cx="1428750" cy="409575"/>
        </a:xfrm>
      </xdr:grpSpPr>
      <xdr:sp macro="" textlink="">
        <xdr:nvSpPr>
          <xdr:cNvPr id="14905" name="Rectangle 23">
            <a:extLst>
              <a:ext uri="{FF2B5EF4-FFF2-40B4-BE49-F238E27FC236}">
                <a16:creationId xmlns:a16="http://schemas.microsoft.com/office/drawing/2014/main" id="{82AEC7D8-B8AF-8901-B394-60F8F46717B1}"/>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906" name="Rectangle 24">
            <a:extLst>
              <a:ext uri="{FF2B5EF4-FFF2-40B4-BE49-F238E27FC236}">
                <a16:creationId xmlns:a16="http://schemas.microsoft.com/office/drawing/2014/main" id="{292B508C-BD3A-4B97-6799-D25BF858BBF9}"/>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907" name="Rectangle 25">
            <a:extLst>
              <a:ext uri="{FF2B5EF4-FFF2-40B4-BE49-F238E27FC236}">
                <a16:creationId xmlns:a16="http://schemas.microsoft.com/office/drawing/2014/main" id="{3EB4485B-0DA1-DE53-17AD-0652DD393018}"/>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908" name="Rectangle 26">
            <a:extLst>
              <a:ext uri="{FF2B5EF4-FFF2-40B4-BE49-F238E27FC236}">
                <a16:creationId xmlns:a16="http://schemas.microsoft.com/office/drawing/2014/main" id="{AAE28634-C640-F06D-EE16-F45AC7EB3DA6}"/>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909" name="Rectangle 27">
            <a:extLst>
              <a:ext uri="{FF2B5EF4-FFF2-40B4-BE49-F238E27FC236}">
                <a16:creationId xmlns:a16="http://schemas.microsoft.com/office/drawing/2014/main" id="{1D95B142-0AB6-F771-46BC-ED8328DF35EB}"/>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394</xdr:row>
      <xdr:rowOff>0</xdr:rowOff>
    </xdr:from>
    <xdr:to>
      <xdr:col>10</xdr:col>
      <xdr:colOff>0</xdr:colOff>
      <xdr:row>396</xdr:row>
      <xdr:rowOff>0</xdr:rowOff>
    </xdr:to>
    <xdr:grpSp>
      <xdr:nvGrpSpPr>
        <xdr:cNvPr id="14910" name="グループ化 3">
          <a:extLst>
            <a:ext uri="{FF2B5EF4-FFF2-40B4-BE49-F238E27FC236}">
              <a16:creationId xmlns:a16="http://schemas.microsoft.com/office/drawing/2014/main" id="{CD4BE60D-29D9-4577-BF06-7B11BC63AF2B}"/>
            </a:ext>
          </a:extLst>
        </xdr:cNvPr>
        <xdr:cNvGrpSpPr>
          <a:grpSpLocks/>
        </xdr:cNvGrpSpPr>
      </xdr:nvGrpSpPr>
      <xdr:grpSpPr bwMode="auto">
        <a:xfrm>
          <a:off x="6172200" y="89735025"/>
          <a:ext cx="857250" cy="409575"/>
          <a:chOff x="6029325" y="1019175"/>
          <a:chExt cx="857250" cy="409575"/>
        </a:xfrm>
      </xdr:grpSpPr>
      <xdr:sp macro="" textlink="">
        <xdr:nvSpPr>
          <xdr:cNvPr id="14911" name="Rectangle 28">
            <a:extLst>
              <a:ext uri="{FF2B5EF4-FFF2-40B4-BE49-F238E27FC236}">
                <a16:creationId xmlns:a16="http://schemas.microsoft.com/office/drawing/2014/main" id="{DEDEF2D1-F5A9-1213-2CF0-8229E094BD8E}"/>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912" name="Rectangle 29">
            <a:extLst>
              <a:ext uri="{FF2B5EF4-FFF2-40B4-BE49-F238E27FC236}">
                <a16:creationId xmlns:a16="http://schemas.microsoft.com/office/drawing/2014/main" id="{A9A98F8F-0187-DC72-3AE6-E0271B921731}"/>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913" name="Rectangle 29">
            <a:extLst>
              <a:ext uri="{FF2B5EF4-FFF2-40B4-BE49-F238E27FC236}">
                <a16:creationId xmlns:a16="http://schemas.microsoft.com/office/drawing/2014/main" id="{C0E622D2-87D9-7E03-1A27-E29825A02C0A}"/>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394</xdr:row>
      <xdr:rowOff>0</xdr:rowOff>
    </xdr:from>
    <xdr:to>
      <xdr:col>8</xdr:col>
      <xdr:colOff>0</xdr:colOff>
      <xdr:row>396</xdr:row>
      <xdr:rowOff>0</xdr:rowOff>
    </xdr:to>
    <xdr:grpSp>
      <xdr:nvGrpSpPr>
        <xdr:cNvPr id="14914" name="グループ化 4">
          <a:extLst>
            <a:ext uri="{FF2B5EF4-FFF2-40B4-BE49-F238E27FC236}">
              <a16:creationId xmlns:a16="http://schemas.microsoft.com/office/drawing/2014/main" id="{477BC08D-AAC2-4313-8105-6EA70DF35A1B}"/>
            </a:ext>
          </a:extLst>
        </xdr:cNvPr>
        <xdr:cNvGrpSpPr>
          <a:grpSpLocks/>
        </xdr:cNvGrpSpPr>
      </xdr:nvGrpSpPr>
      <xdr:grpSpPr bwMode="auto">
        <a:xfrm>
          <a:off x="4114800" y="89735025"/>
          <a:ext cx="1371600" cy="409575"/>
          <a:chOff x="3981450" y="1019175"/>
          <a:chExt cx="1428750" cy="409575"/>
        </a:xfrm>
      </xdr:grpSpPr>
      <xdr:sp macro="" textlink="">
        <xdr:nvSpPr>
          <xdr:cNvPr id="14915" name="Rectangle 23">
            <a:extLst>
              <a:ext uri="{FF2B5EF4-FFF2-40B4-BE49-F238E27FC236}">
                <a16:creationId xmlns:a16="http://schemas.microsoft.com/office/drawing/2014/main" id="{F10BD4AC-1E33-54F1-E86C-0B219F1C2738}"/>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916" name="Rectangle 24">
            <a:extLst>
              <a:ext uri="{FF2B5EF4-FFF2-40B4-BE49-F238E27FC236}">
                <a16:creationId xmlns:a16="http://schemas.microsoft.com/office/drawing/2014/main" id="{B21A39F2-C727-63EC-3BFD-FEF7FEA967B2}"/>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917" name="Rectangle 25">
            <a:extLst>
              <a:ext uri="{FF2B5EF4-FFF2-40B4-BE49-F238E27FC236}">
                <a16:creationId xmlns:a16="http://schemas.microsoft.com/office/drawing/2014/main" id="{CD5E65D8-EA4C-1011-D3DA-160BA5D9EDA3}"/>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918" name="Rectangle 26">
            <a:extLst>
              <a:ext uri="{FF2B5EF4-FFF2-40B4-BE49-F238E27FC236}">
                <a16:creationId xmlns:a16="http://schemas.microsoft.com/office/drawing/2014/main" id="{9BAFFF64-9E92-E602-78DE-ABAE210989B4}"/>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919" name="Rectangle 27">
            <a:extLst>
              <a:ext uri="{FF2B5EF4-FFF2-40B4-BE49-F238E27FC236}">
                <a16:creationId xmlns:a16="http://schemas.microsoft.com/office/drawing/2014/main" id="{1076D30F-B882-D398-F69B-ED7DD8618986}"/>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394</xdr:row>
      <xdr:rowOff>0</xdr:rowOff>
    </xdr:from>
    <xdr:to>
      <xdr:col>10</xdr:col>
      <xdr:colOff>0</xdr:colOff>
      <xdr:row>396</xdr:row>
      <xdr:rowOff>0</xdr:rowOff>
    </xdr:to>
    <xdr:grpSp>
      <xdr:nvGrpSpPr>
        <xdr:cNvPr id="14920" name="グループ化 3">
          <a:extLst>
            <a:ext uri="{FF2B5EF4-FFF2-40B4-BE49-F238E27FC236}">
              <a16:creationId xmlns:a16="http://schemas.microsoft.com/office/drawing/2014/main" id="{BDD7663D-B8F4-4E52-AAAF-32D82F767318}"/>
            </a:ext>
          </a:extLst>
        </xdr:cNvPr>
        <xdr:cNvGrpSpPr>
          <a:grpSpLocks/>
        </xdr:cNvGrpSpPr>
      </xdr:nvGrpSpPr>
      <xdr:grpSpPr bwMode="auto">
        <a:xfrm>
          <a:off x="6172200" y="89735025"/>
          <a:ext cx="857250" cy="409575"/>
          <a:chOff x="6029325" y="1019175"/>
          <a:chExt cx="857250" cy="409575"/>
        </a:xfrm>
      </xdr:grpSpPr>
      <xdr:sp macro="" textlink="">
        <xdr:nvSpPr>
          <xdr:cNvPr id="14921" name="Rectangle 28">
            <a:extLst>
              <a:ext uri="{FF2B5EF4-FFF2-40B4-BE49-F238E27FC236}">
                <a16:creationId xmlns:a16="http://schemas.microsoft.com/office/drawing/2014/main" id="{8909B616-6721-E0A9-B1ED-8A19731B91E2}"/>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922" name="Rectangle 29">
            <a:extLst>
              <a:ext uri="{FF2B5EF4-FFF2-40B4-BE49-F238E27FC236}">
                <a16:creationId xmlns:a16="http://schemas.microsoft.com/office/drawing/2014/main" id="{1B4DAF54-1067-E983-1DFC-E0FE44BDF70B}"/>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923" name="Rectangle 29">
            <a:extLst>
              <a:ext uri="{FF2B5EF4-FFF2-40B4-BE49-F238E27FC236}">
                <a16:creationId xmlns:a16="http://schemas.microsoft.com/office/drawing/2014/main" id="{237E47D9-9647-B3A3-3CE3-253B91A58277}"/>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394</xdr:row>
      <xdr:rowOff>0</xdr:rowOff>
    </xdr:from>
    <xdr:to>
      <xdr:col>8</xdr:col>
      <xdr:colOff>0</xdr:colOff>
      <xdr:row>396</xdr:row>
      <xdr:rowOff>0</xdr:rowOff>
    </xdr:to>
    <xdr:grpSp>
      <xdr:nvGrpSpPr>
        <xdr:cNvPr id="14924" name="グループ化 4">
          <a:extLst>
            <a:ext uri="{FF2B5EF4-FFF2-40B4-BE49-F238E27FC236}">
              <a16:creationId xmlns:a16="http://schemas.microsoft.com/office/drawing/2014/main" id="{1BD7F2D2-CBAE-46BD-BFD7-162EBDCE5FB9}"/>
            </a:ext>
          </a:extLst>
        </xdr:cNvPr>
        <xdr:cNvGrpSpPr>
          <a:grpSpLocks/>
        </xdr:cNvGrpSpPr>
      </xdr:nvGrpSpPr>
      <xdr:grpSpPr bwMode="auto">
        <a:xfrm>
          <a:off x="4114800" y="89735025"/>
          <a:ext cx="1371600" cy="409575"/>
          <a:chOff x="3981450" y="1019175"/>
          <a:chExt cx="1428750" cy="409575"/>
        </a:xfrm>
      </xdr:grpSpPr>
      <xdr:sp macro="" textlink="">
        <xdr:nvSpPr>
          <xdr:cNvPr id="14925" name="Rectangle 23">
            <a:extLst>
              <a:ext uri="{FF2B5EF4-FFF2-40B4-BE49-F238E27FC236}">
                <a16:creationId xmlns:a16="http://schemas.microsoft.com/office/drawing/2014/main" id="{62CCBB0E-546A-9342-FF35-ABD81BBDB88E}"/>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926" name="Rectangle 24">
            <a:extLst>
              <a:ext uri="{FF2B5EF4-FFF2-40B4-BE49-F238E27FC236}">
                <a16:creationId xmlns:a16="http://schemas.microsoft.com/office/drawing/2014/main" id="{F328A1E8-6F03-BE47-6350-1914EA5697CE}"/>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927" name="Rectangle 25">
            <a:extLst>
              <a:ext uri="{FF2B5EF4-FFF2-40B4-BE49-F238E27FC236}">
                <a16:creationId xmlns:a16="http://schemas.microsoft.com/office/drawing/2014/main" id="{F027E9B9-0B06-964F-9102-BEDFBEE7D890}"/>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928" name="Rectangle 26">
            <a:extLst>
              <a:ext uri="{FF2B5EF4-FFF2-40B4-BE49-F238E27FC236}">
                <a16:creationId xmlns:a16="http://schemas.microsoft.com/office/drawing/2014/main" id="{008F0E45-69C7-C689-969D-0A79064069BA}"/>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929" name="Rectangle 27">
            <a:extLst>
              <a:ext uri="{FF2B5EF4-FFF2-40B4-BE49-F238E27FC236}">
                <a16:creationId xmlns:a16="http://schemas.microsoft.com/office/drawing/2014/main" id="{9F566D33-DC0A-986E-C675-B283EE946069}"/>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394</xdr:row>
      <xdr:rowOff>0</xdr:rowOff>
    </xdr:from>
    <xdr:to>
      <xdr:col>10</xdr:col>
      <xdr:colOff>0</xdr:colOff>
      <xdr:row>396</xdr:row>
      <xdr:rowOff>0</xdr:rowOff>
    </xdr:to>
    <xdr:grpSp>
      <xdr:nvGrpSpPr>
        <xdr:cNvPr id="14930" name="グループ化 3">
          <a:extLst>
            <a:ext uri="{FF2B5EF4-FFF2-40B4-BE49-F238E27FC236}">
              <a16:creationId xmlns:a16="http://schemas.microsoft.com/office/drawing/2014/main" id="{5CA5724C-B78A-4587-A736-111A850788DA}"/>
            </a:ext>
          </a:extLst>
        </xdr:cNvPr>
        <xdr:cNvGrpSpPr>
          <a:grpSpLocks/>
        </xdr:cNvGrpSpPr>
      </xdr:nvGrpSpPr>
      <xdr:grpSpPr bwMode="auto">
        <a:xfrm>
          <a:off x="6172200" y="89735025"/>
          <a:ext cx="857250" cy="409575"/>
          <a:chOff x="6029325" y="1019175"/>
          <a:chExt cx="857250" cy="409575"/>
        </a:xfrm>
      </xdr:grpSpPr>
      <xdr:sp macro="" textlink="">
        <xdr:nvSpPr>
          <xdr:cNvPr id="14931" name="Rectangle 28">
            <a:extLst>
              <a:ext uri="{FF2B5EF4-FFF2-40B4-BE49-F238E27FC236}">
                <a16:creationId xmlns:a16="http://schemas.microsoft.com/office/drawing/2014/main" id="{38D1CE91-C42A-ED0B-89F9-597D3AE4EA04}"/>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932" name="Rectangle 29">
            <a:extLst>
              <a:ext uri="{FF2B5EF4-FFF2-40B4-BE49-F238E27FC236}">
                <a16:creationId xmlns:a16="http://schemas.microsoft.com/office/drawing/2014/main" id="{9F0656CC-FCE2-C413-0500-5E9DFABF64CD}"/>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933" name="Rectangle 29">
            <a:extLst>
              <a:ext uri="{FF2B5EF4-FFF2-40B4-BE49-F238E27FC236}">
                <a16:creationId xmlns:a16="http://schemas.microsoft.com/office/drawing/2014/main" id="{2A3BF1D7-A45F-9E5F-652F-6DA7815408FA}"/>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394</xdr:row>
      <xdr:rowOff>0</xdr:rowOff>
    </xdr:from>
    <xdr:to>
      <xdr:col>8</xdr:col>
      <xdr:colOff>0</xdr:colOff>
      <xdr:row>396</xdr:row>
      <xdr:rowOff>0</xdr:rowOff>
    </xdr:to>
    <xdr:grpSp>
      <xdr:nvGrpSpPr>
        <xdr:cNvPr id="14934" name="グループ化 4">
          <a:extLst>
            <a:ext uri="{FF2B5EF4-FFF2-40B4-BE49-F238E27FC236}">
              <a16:creationId xmlns:a16="http://schemas.microsoft.com/office/drawing/2014/main" id="{3D969578-0DE9-4FF6-9003-C5325C5DF71B}"/>
            </a:ext>
          </a:extLst>
        </xdr:cNvPr>
        <xdr:cNvGrpSpPr>
          <a:grpSpLocks/>
        </xdr:cNvGrpSpPr>
      </xdr:nvGrpSpPr>
      <xdr:grpSpPr bwMode="auto">
        <a:xfrm>
          <a:off x="4114800" y="89735025"/>
          <a:ext cx="1371600" cy="409575"/>
          <a:chOff x="3981450" y="1019175"/>
          <a:chExt cx="1428750" cy="409575"/>
        </a:xfrm>
      </xdr:grpSpPr>
      <xdr:sp macro="" textlink="">
        <xdr:nvSpPr>
          <xdr:cNvPr id="14935" name="Rectangle 23">
            <a:extLst>
              <a:ext uri="{FF2B5EF4-FFF2-40B4-BE49-F238E27FC236}">
                <a16:creationId xmlns:a16="http://schemas.microsoft.com/office/drawing/2014/main" id="{D435AAF9-D6CA-C74D-8861-24051F4929B7}"/>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936" name="Rectangle 24">
            <a:extLst>
              <a:ext uri="{FF2B5EF4-FFF2-40B4-BE49-F238E27FC236}">
                <a16:creationId xmlns:a16="http://schemas.microsoft.com/office/drawing/2014/main" id="{1806B2FB-0D2B-B057-AC51-612267763FA5}"/>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937" name="Rectangle 25">
            <a:extLst>
              <a:ext uri="{FF2B5EF4-FFF2-40B4-BE49-F238E27FC236}">
                <a16:creationId xmlns:a16="http://schemas.microsoft.com/office/drawing/2014/main" id="{86015219-34AB-C944-750D-FD5C53E5FE71}"/>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938" name="Rectangle 26">
            <a:extLst>
              <a:ext uri="{FF2B5EF4-FFF2-40B4-BE49-F238E27FC236}">
                <a16:creationId xmlns:a16="http://schemas.microsoft.com/office/drawing/2014/main" id="{A010D9B0-8BC9-FCCB-C51E-60C8496D5EDB}"/>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939" name="Rectangle 27">
            <a:extLst>
              <a:ext uri="{FF2B5EF4-FFF2-40B4-BE49-F238E27FC236}">
                <a16:creationId xmlns:a16="http://schemas.microsoft.com/office/drawing/2014/main" id="{D2E00D7A-0A47-7DAB-27F0-363CF336FF91}"/>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394</xdr:row>
      <xdr:rowOff>0</xdr:rowOff>
    </xdr:from>
    <xdr:to>
      <xdr:col>10</xdr:col>
      <xdr:colOff>0</xdr:colOff>
      <xdr:row>396</xdr:row>
      <xdr:rowOff>0</xdr:rowOff>
    </xdr:to>
    <xdr:grpSp>
      <xdr:nvGrpSpPr>
        <xdr:cNvPr id="14940" name="グループ化 3">
          <a:extLst>
            <a:ext uri="{FF2B5EF4-FFF2-40B4-BE49-F238E27FC236}">
              <a16:creationId xmlns:a16="http://schemas.microsoft.com/office/drawing/2014/main" id="{722D66BD-1F05-4876-AA54-6ECAE6739870}"/>
            </a:ext>
          </a:extLst>
        </xdr:cNvPr>
        <xdr:cNvGrpSpPr>
          <a:grpSpLocks/>
        </xdr:cNvGrpSpPr>
      </xdr:nvGrpSpPr>
      <xdr:grpSpPr bwMode="auto">
        <a:xfrm>
          <a:off x="6172200" y="89735025"/>
          <a:ext cx="857250" cy="409575"/>
          <a:chOff x="6029325" y="1019175"/>
          <a:chExt cx="857250" cy="409575"/>
        </a:xfrm>
      </xdr:grpSpPr>
      <xdr:sp macro="" textlink="">
        <xdr:nvSpPr>
          <xdr:cNvPr id="14941" name="Rectangle 28">
            <a:extLst>
              <a:ext uri="{FF2B5EF4-FFF2-40B4-BE49-F238E27FC236}">
                <a16:creationId xmlns:a16="http://schemas.microsoft.com/office/drawing/2014/main" id="{09C381DE-1DFD-8C0F-BB21-ED0F4BD39AC3}"/>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942" name="Rectangle 29">
            <a:extLst>
              <a:ext uri="{FF2B5EF4-FFF2-40B4-BE49-F238E27FC236}">
                <a16:creationId xmlns:a16="http://schemas.microsoft.com/office/drawing/2014/main" id="{2803860D-6FDB-6C66-B35A-0851625545AB}"/>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943" name="Rectangle 29">
            <a:extLst>
              <a:ext uri="{FF2B5EF4-FFF2-40B4-BE49-F238E27FC236}">
                <a16:creationId xmlns:a16="http://schemas.microsoft.com/office/drawing/2014/main" id="{532C7B27-544B-A677-EA61-E7B55BE5E76E}"/>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394</xdr:row>
      <xdr:rowOff>0</xdr:rowOff>
    </xdr:from>
    <xdr:to>
      <xdr:col>8</xdr:col>
      <xdr:colOff>0</xdr:colOff>
      <xdr:row>396</xdr:row>
      <xdr:rowOff>0</xdr:rowOff>
    </xdr:to>
    <xdr:grpSp>
      <xdr:nvGrpSpPr>
        <xdr:cNvPr id="14944" name="グループ化 4">
          <a:extLst>
            <a:ext uri="{FF2B5EF4-FFF2-40B4-BE49-F238E27FC236}">
              <a16:creationId xmlns:a16="http://schemas.microsoft.com/office/drawing/2014/main" id="{C0CC5608-1810-45A8-9FCA-83FA6A506507}"/>
            </a:ext>
          </a:extLst>
        </xdr:cNvPr>
        <xdr:cNvGrpSpPr>
          <a:grpSpLocks/>
        </xdr:cNvGrpSpPr>
      </xdr:nvGrpSpPr>
      <xdr:grpSpPr bwMode="auto">
        <a:xfrm>
          <a:off x="4114800" y="89735025"/>
          <a:ext cx="1371600" cy="409575"/>
          <a:chOff x="3981450" y="1019175"/>
          <a:chExt cx="1428750" cy="409575"/>
        </a:xfrm>
      </xdr:grpSpPr>
      <xdr:sp macro="" textlink="">
        <xdr:nvSpPr>
          <xdr:cNvPr id="14945" name="Rectangle 23">
            <a:extLst>
              <a:ext uri="{FF2B5EF4-FFF2-40B4-BE49-F238E27FC236}">
                <a16:creationId xmlns:a16="http://schemas.microsoft.com/office/drawing/2014/main" id="{B5B1DF96-BD52-061F-8D2F-EAE3D6FC5695}"/>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946" name="Rectangle 24">
            <a:extLst>
              <a:ext uri="{FF2B5EF4-FFF2-40B4-BE49-F238E27FC236}">
                <a16:creationId xmlns:a16="http://schemas.microsoft.com/office/drawing/2014/main" id="{C97CD509-C5DB-18F6-EDF4-32A4F82376C8}"/>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947" name="Rectangle 25">
            <a:extLst>
              <a:ext uri="{FF2B5EF4-FFF2-40B4-BE49-F238E27FC236}">
                <a16:creationId xmlns:a16="http://schemas.microsoft.com/office/drawing/2014/main" id="{BF830434-F30F-2D3F-E713-F8D2E060B75C}"/>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948" name="Rectangle 26">
            <a:extLst>
              <a:ext uri="{FF2B5EF4-FFF2-40B4-BE49-F238E27FC236}">
                <a16:creationId xmlns:a16="http://schemas.microsoft.com/office/drawing/2014/main" id="{29E8F3CB-C860-5041-3C1F-1E1D627E7577}"/>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949" name="Rectangle 27">
            <a:extLst>
              <a:ext uri="{FF2B5EF4-FFF2-40B4-BE49-F238E27FC236}">
                <a16:creationId xmlns:a16="http://schemas.microsoft.com/office/drawing/2014/main" id="{659F7382-02C6-DE22-59AD-4E8C8089F99C}"/>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394</xdr:row>
      <xdr:rowOff>0</xdr:rowOff>
    </xdr:from>
    <xdr:to>
      <xdr:col>10</xdr:col>
      <xdr:colOff>0</xdr:colOff>
      <xdr:row>396</xdr:row>
      <xdr:rowOff>0</xdr:rowOff>
    </xdr:to>
    <xdr:grpSp>
      <xdr:nvGrpSpPr>
        <xdr:cNvPr id="14950" name="グループ化 3">
          <a:extLst>
            <a:ext uri="{FF2B5EF4-FFF2-40B4-BE49-F238E27FC236}">
              <a16:creationId xmlns:a16="http://schemas.microsoft.com/office/drawing/2014/main" id="{35B0FF3A-F472-41F9-A581-12D2B2AD22A9}"/>
            </a:ext>
          </a:extLst>
        </xdr:cNvPr>
        <xdr:cNvGrpSpPr>
          <a:grpSpLocks/>
        </xdr:cNvGrpSpPr>
      </xdr:nvGrpSpPr>
      <xdr:grpSpPr bwMode="auto">
        <a:xfrm>
          <a:off x="6172200" y="89735025"/>
          <a:ext cx="857250" cy="409575"/>
          <a:chOff x="6029325" y="1019175"/>
          <a:chExt cx="857250" cy="409575"/>
        </a:xfrm>
      </xdr:grpSpPr>
      <xdr:sp macro="" textlink="">
        <xdr:nvSpPr>
          <xdr:cNvPr id="14951" name="Rectangle 28">
            <a:extLst>
              <a:ext uri="{FF2B5EF4-FFF2-40B4-BE49-F238E27FC236}">
                <a16:creationId xmlns:a16="http://schemas.microsoft.com/office/drawing/2014/main" id="{AE704543-3593-3509-EFA8-A637228E1BCF}"/>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952" name="Rectangle 29">
            <a:extLst>
              <a:ext uri="{FF2B5EF4-FFF2-40B4-BE49-F238E27FC236}">
                <a16:creationId xmlns:a16="http://schemas.microsoft.com/office/drawing/2014/main" id="{32A5FB90-3F42-4397-7D1D-0B4C4430FC24}"/>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953" name="Rectangle 29">
            <a:extLst>
              <a:ext uri="{FF2B5EF4-FFF2-40B4-BE49-F238E27FC236}">
                <a16:creationId xmlns:a16="http://schemas.microsoft.com/office/drawing/2014/main" id="{06AEDCA5-A981-F0AF-515B-8FF912C4DA4F}"/>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394</xdr:row>
      <xdr:rowOff>0</xdr:rowOff>
    </xdr:from>
    <xdr:to>
      <xdr:col>8</xdr:col>
      <xdr:colOff>0</xdr:colOff>
      <xdr:row>396</xdr:row>
      <xdr:rowOff>0</xdr:rowOff>
    </xdr:to>
    <xdr:grpSp>
      <xdr:nvGrpSpPr>
        <xdr:cNvPr id="14954" name="グループ化 4">
          <a:extLst>
            <a:ext uri="{FF2B5EF4-FFF2-40B4-BE49-F238E27FC236}">
              <a16:creationId xmlns:a16="http://schemas.microsoft.com/office/drawing/2014/main" id="{9BF12965-C23A-4BAD-9A0F-1C70EC8A9172}"/>
            </a:ext>
          </a:extLst>
        </xdr:cNvPr>
        <xdr:cNvGrpSpPr>
          <a:grpSpLocks/>
        </xdr:cNvGrpSpPr>
      </xdr:nvGrpSpPr>
      <xdr:grpSpPr bwMode="auto">
        <a:xfrm>
          <a:off x="4114800" y="89735025"/>
          <a:ext cx="1371600" cy="409575"/>
          <a:chOff x="3981450" y="1019175"/>
          <a:chExt cx="1428750" cy="409575"/>
        </a:xfrm>
      </xdr:grpSpPr>
      <xdr:sp macro="" textlink="">
        <xdr:nvSpPr>
          <xdr:cNvPr id="14955" name="Rectangle 23">
            <a:extLst>
              <a:ext uri="{FF2B5EF4-FFF2-40B4-BE49-F238E27FC236}">
                <a16:creationId xmlns:a16="http://schemas.microsoft.com/office/drawing/2014/main" id="{370277CC-5E5D-6902-D922-4B5398FBB9B4}"/>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956" name="Rectangle 24">
            <a:extLst>
              <a:ext uri="{FF2B5EF4-FFF2-40B4-BE49-F238E27FC236}">
                <a16:creationId xmlns:a16="http://schemas.microsoft.com/office/drawing/2014/main" id="{1A7DDE87-9AE3-7FD4-03D2-88D46B194EB3}"/>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957" name="Rectangle 25">
            <a:extLst>
              <a:ext uri="{FF2B5EF4-FFF2-40B4-BE49-F238E27FC236}">
                <a16:creationId xmlns:a16="http://schemas.microsoft.com/office/drawing/2014/main" id="{ED8EC23E-598A-F012-7FE2-EA2C93FBB769}"/>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958" name="Rectangle 26">
            <a:extLst>
              <a:ext uri="{FF2B5EF4-FFF2-40B4-BE49-F238E27FC236}">
                <a16:creationId xmlns:a16="http://schemas.microsoft.com/office/drawing/2014/main" id="{D2E31509-D46C-3F89-4727-BFEB0D4D9B97}"/>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959" name="Rectangle 27">
            <a:extLst>
              <a:ext uri="{FF2B5EF4-FFF2-40B4-BE49-F238E27FC236}">
                <a16:creationId xmlns:a16="http://schemas.microsoft.com/office/drawing/2014/main" id="{495F3EC4-2020-CFD3-3115-F0F0880B0BAA}"/>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394</xdr:row>
      <xdr:rowOff>0</xdr:rowOff>
    </xdr:from>
    <xdr:to>
      <xdr:col>10</xdr:col>
      <xdr:colOff>0</xdr:colOff>
      <xdr:row>396</xdr:row>
      <xdr:rowOff>0</xdr:rowOff>
    </xdr:to>
    <xdr:grpSp>
      <xdr:nvGrpSpPr>
        <xdr:cNvPr id="14960" name="グループ化 3">
          <a:extLst>
            <a:ext uri="{FF2B5EF4-FFF2-40B4-BE49-F238E27FC236}">
              <a16:creationId xmlns:a16="http://schemas.microsoft.com/office/drawing/2014/main" id="{81BA52F1-EE00-4E26-A646-8FC3C631E2D2}"/>
            </a:ext>
          </a:extLst>
        </xdr:cNvPr>
        <xdr:cNvGrpSpPr>
          <a:grpSpLocks/>
        </xdr:cNvGrpSpPr>
      </xdr:nvGrpSpPr>
      <xdr:grpSpPr bwMode="auto">
        <a:xfrm>
          <a:off x="6172200" y="89735025"/>
          <a:ext cx="857250" cy="409575"/>
          <a:chOff x="6029325" y="1019175"/>
          <a:chExt cx="857250" cy="409575"/>
        </a:xfrm>
      </xdr:grpSpPr>
      <xdr:sp macro="" textlink="">
        <xdr:nvSpPr>
          <xdr:cNvPr id="14961" name="Rectangle 28">
            <a:extLst>
              <a:ext uri="{FF2B5EF4-FFF2-40B4-BE49-F238E27FC236}">
                <a16:creationId xmlns:a16="http://schemas.microsoft.com/office/drawing/2014/main" id="{B395DE26-F0A4-5D22-C1FB-EB117EB21598}"/>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962" name="Rectangle 29">
            <a:extLst>
              <a:ext uri="{FF2B5EF4-FFF2-40B4-BE49-F238E27FC236}">
                <a16:creationId xmlns:a16="http://schemas.microsoft.com/office/drawing/2014/main" id="{3FA8C55C-1AF0-FC77-8ED4-548578725EF0}"/>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963" name="Rectangle 29">
            <a:extLst>
              <a:ext uri="{FF2B5EF4-FFF2-40B4-BE49-F238E27FC236}">
                <a16:creationId xmlns:a16="http://schemas.microsoft.com/office/drawing/2014/main" id="{C9A61C88-990B-556F-31B2-E3E6291E9B2E}"/>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394</xdr:row>
      <xdr:rowOff>0</xdr:rowOff>
    </xdr:from>
    <xdr:to>
      <xdr:col>8</xdr:col>
      <xdr:colOff>0</xdr:colOff>
      <xdr:row>396</xdr:row>
      <xdr:rowOff>0</xdr:rowOff>
    </xdr:to>
    <xdr:grpSp>
      <xdr:nvGrpSpPr>
        <xdr:cNvPr id="14964" name="グループ化 4">
          <a:extLst>
            <a:ext uri="{FF2B5EF4-FFF2-40B4-BE49-F238E27FC236}">
              <a16:creationId xmlns:a16="http://schemas.microsoft.com/office/drawing/2014/main" id="{38C80811-34AA-4ABD-A9E3-10BD8FA7FF9B}"/>
            </a:ext>
          </a:extLst>
        </xdr:cNvPr>
        <xdr:cNvGrpSpPr>
          <a:grpSpLocks/>
        </xdr:cNvGrpSpPr>
      </xdr:nvGrpSpPr>
      <xdr:grpSpPr bwMode="auto">
        <a:xfrm>
          <a:off x="4114800" y="89735025"/>
          <a:ext cx="1371600" cy="409575"/>
          <a:chOff x="3981450" y="1019175"/>
          <a:chExt cx="1428750" cy="409575"/>
        </a:xfrm>
      </xdr:grpSpPr>
      <xdr:sp macro="" textlink="">
        <xdr:nvSpPr>
          <xdr:cNvPr id="14965" name="Rectangle 23">
            <a:extLst>
              <a:ext uri="{FF2B5EF4-FFF2-40B4-BE49-F238E27FC236}">
                <a16:creationId xmlns:a16="http://schemas.microsoft.com/office/drawing/2014/main" id="{BD2A2E94-DB5C-0DC7-C246-7FEA6907F562}"/>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966" name="Rectangle 24">
            <a:extLst>
              <a:ext uri="{FF2B5EF4-FFF2-40B4-BE49-F238E27FC236}">
                <a16:creationId xmlns:a16="http://schemas.microsoft.com/office/drawing/2014/main" id="{B946DD39-B9F4-D64B-4D07-4A7EA5EA7484}"/>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967" name="Rectangle 25">
            <a:extLst>
              <a:ext uri="{FF2B5EF4-FFF2-40B4-BE49-F238E27FC236}">
                <a16:creationId xmlns:a16="http://schemas.microsoft.com/office/drawing/2014/main" id="{ED38C6B3-2887-FCAF-7F11-D360F748A1F1}"/>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968" name="Rectangle 26">
            <a:extLst>
              <a:ext uri="{FF2B5EF4-FFF2-40B4-BE49-F238E27FC236}">
                <a16:creationId xmlns:a16="http://schemas.microsoft.com/office/drawing/2014/main" id="{FBBBC196-3018-5638-A573-0AEB451DEF63}"/>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969" name="Rectangle 27">
            <a:extLst>
              <a:ext uri="{FF2B5EF4-FFF2-40B4-BE49-F238E27FC236}">
                <a16:creationId xmlns:a16="http://schemas.microsoft.com/office/drawing/2014/main" id="{34045138-E707-1FDC-000E-0B91DBF83D4C}"/>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394</xdr:row>
      <xdr:rowOff>0</xdr:rowOff>
    </xdr:from>
    <xdr:to>
      <xdr:col>10</xdr:col>
      <xdr:colOff>0</xdr:colOff>
      <xdr:row>396</xdr:row>
      <xdr:rowOff>0</xdr:rowOff>
    </xdr:to>
    <xdr:grpSp>
      <xdr:nvGrpSpPr>
        <xdr:cNvPr id="14970" name="グループ化 3">
          <a:extLst>
            <a:ext uri="{FF2B5EF4-FFF2-40B4-BE49-F238E27FC236}">
              <a16:creationId xmlns:a16="http://schemas.microsoft.com/office/drawing/2014/main" id="{6572798B-31F5-4361-B354-0B619BE4A693}"/>
            </a:ext>
          </a:extLst>
        </xdr:cNvPr>
        <xdr:cNvGrpSpPr>
          <a:grpSpLocks/>
        </xdr:cNvGrpSpPr>
      </xdr:nvGrpSpPr>
      <xdr:grpSpPr bwMode="auto">
        <a:xfrm>
          <a:off x="6172200" y="89735025"/>
          <a:ext cx="857250" cy="409575"/>
          <a:chOff x="6029325" y="1019175"/>
          <a:chExt cx="857250" cy="409575"/>
        </a:xfrm>
      </xdr:grpSpPr>
      <xdr:sp macro="" textlink="">
        <xdr:nvSpPr>
          <xdr:cNvPr id="14971" name="Rectangle 28">
            <a:extLst>
              <a:ext uri="{FF2B5EF4-FFF2-40B4-BE49-F238E27FC236}">
                <a16:creationId xmlns:a16="http://schemas.microsoft.com/office/drawing/2014/main" id="{5BD33BB9-3DA4-25C0-B813-3C7EA02E2B4B}"/>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972" name="Rectangle 29">
            <a:extLst>
              <a:ext uri="{FF2B5EF4-FFF2-40B4-BE49-F238E27FC236}">
                <a16:creationId xmlns:a16="http://schemas.microsoft.com/office/drawing/2014/main" id="{14D83E66-7129-B04A-EBFA-D0A72BA81056}"/>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973" name="Rectangle 29">
            <a:extLst>
              <a:ext uri="{FF2B5EF4-FFF2-40B4-BE49-F238E27FC236}">
                <a16:creationId xmlns:a16="http://schemas.microsoft.com/office/drawing/2014/main" id="{51C1171E-06AB-6D9E-6E7D-AAC6572926EE}"/>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394</xdr:row>
      <xdr:rowOff>0</xdr:rowOff>
    </xdr:from>
    <xdr:to>
      <xdr:col>8</xdr:col>
      <xdr:colOff>0</xdr:colOff>
      <xdr:row>396</xdr:row>
      <xdr:rowOff>0</xdr:rowOff>
    </xdr:to>
    <xdr:grpSp>
      <xdr:nvGrpSpPr>
        <xdr:cNvPr id="14974" name="グループ化 4">
          <a:extLst>
            <a:ext uri="{FF2B5EF4-FFF2-40B4-BE49-F238E27FC236}">
              <a16:creationId xmlns:a16="http://schemas.microsoft.com/office/drawing/2014/main" id="{E22355F4-B877-41E8-B201-8EEFD74EE1C8}"/>
            </a:ext>
          </a:extLst>
        </xdr:cNvPr>
        <xdr:cNvGrpSpPr>
          <a:grpSpLocks/>
        </xdr:cNvGrpSpPr>
      </xdr:nvGrpSpPr>
      <xdr:grpSpPr bwMode="auto">
        <a:xfrm>
          <a:off x="4114800" y="89735025"/>
          <a:ext cx="1371600" cy="409575"/>
          <a:chOff x="3981450" y="1019175"/>
          <a:chExt cx="1428750" cy="409575"/>
        </a:xfrm>
      </xdr:grpSpPr>
      <xdr:sp macro="" textlink="">
        <xdr:nvSpPr>
          <xdr:cNvPr id="14975" name="Rectangle 23">
            <a:extLst>
              <a:ext uri="{FF2B5EF4-FFF2-40B4-BE49-F238E27FC236}">
                <a16:creationId xmlns:a16="http://schemas.microsoft.com/office/drawing/2014/main" id="{8B806BCA-9EF0-A123-CE4A-0840060C8EBE}"/>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976" name="Rectangle 24">
            <a:extLst>
              <a:ext uri="{FF2B5EF4-FFF2-40B4-BE49-F238E27FC236}">
                <a16:creationId xmlns:a16="http://schemas.microsoft.com/office/drawing/2014/main" id="{919A4DE3-6D1F-4899-55C5-B73344993A65}"/>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977" name="Rectangle 25">
            <a:extLst>
              <a:ext uri="{FF2B5EF4-FFF2-40B4-BE49-F238E27FC236}">
                <a16:creationId xmlns:a16="http://schemas.microsoft.com/office/drawing/2014/main" id="{B46D156D-62D6-835D-9544-800F1E348613}"/>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978" name="Rectangle 26">
            <a:extLst>
              <a:ext uri="{FF2B5EF4-FFF2-40B4-BE49-F238E27FC236}">
                <a16:creationId xmlns:a16="http://schemas.microsoft.com/office/drawing/2014/main" id="{9A7BF72B-0BB2-42E0-30E1-2D938F28204C}"/>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979" name="Rectangle 27">
            <a:extLst>
              <a:ext uri="{FF2B5EF4-FFF2-40B4-BE49-F238E27FC236}">
                <a16:creationId xmlns:a16="http://schemas.microsoft.com/office/drawing/2014/main" id="{3985F01C-802F-5DC2-4C53-BB51E5A39AB1}"/>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394</xdr:row>
      <xdr:rowOff>0</xdr:rowOff>
    </xdr:from>
    <xdr:to>
      <xdr:col>10</xdr:col>
      <xdr:colOff>0</xdr:colOff>
      <xdr:row>396</xdr:row>
      <xdr:rowOff>0</xdr:rowOff>
    </xdr:to>
    <xdr:grpSp>
      <xdr:nvGrpSpPr>
        <xdr:cNvPr id="14980" name="グループ化 3">
          <a:extLst>
            <a:ext uri="{FF2B5EF4-FFF2-40B4-BE49-F238E27FC236}">
              <a16:creationId xmlns:a16="http://schemas.microsoft.com/office/drawing/2014/main" id="{269689AD-8A07-4B83-90AF-E6F1EF10D609}"/>
            </a:ext>
          </a:extLst>
        </xdr:cNvPr>
        <xdr:cNvGrpSpPr>
          <a:grpSpLocks/>
        </xdr:cNvGrpSpPr>
      </xdr:nvGrpSpPr>
      <xdr:grpSpPr bwMode="auto">
        <a:xfrm>
          <a:off x="6172200" y="89735025"/>
          <a:ext cx="857250" cy="409575"/>
          <a:chOff x="6029325" y="1019175"/>
          <a:chExt cx="857250" cy="409575"/>
        </a:xfrm>
      </xdr:grpSpPr>
      <xdr:sp macro="" textlink="">
        <xdr:nvSpPr>
          <xdr:cNvPr id="14981" name="Rectangle 28">
            <a:extLst>
              <a:ext uri="{FF2B5EF4-FFF2-40B4-BE49-F238E27FC236}">
                <a16:creationId xmlns:a16="http://schemas.microsoft.com/office/drawing/2014/main" id="{275ACF92-5B22-298C-57C0-D4F2BAADD29C}"/>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982" name="Rectangle 29">
            <a:extLst>
              <a:ext uri="{FF2B5EF4-FFF2-40B4-BE49-F238E27FC236}">
                <a16:creationId xmlns:a16="http://schemas.microsoft.com/office/drawing/2014/main" id="{A479BE55-ED8B-8405-0274-2561AEDB6637}"/>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983" name="Rectangle 29">
            <a:extLst>
              <a:ext uri="{FF2B5EF4-FFF2-40B4-BE49-F238E27FC236}">
                <a16:creationId xmlns:a16="http://schemas.microsoft.com/office/drawing/2014/main" id="{D41DF445-28BD-C16C-8711-C3AE576155FF}"/>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394</xdr:row>
      <xdr:rowOff>0</xdr:rowOff>
    </xdr:from>
    <xdr:to>
      <xdr:col>8</xdr:col>
      <xdr:colOff>0</xdr:colOff>
      <xdr:row>396</xdr:row>
      <xdr:rowOff>0</xdr:rowOff>
    </xdr:to>
    <xdr:grpSp>
      <xdr:nvGrpSpPr>
        <xdr:cNvPr id="14984" name="グループ化 4">
          <a:extLst>
            <a:ext uri="{FF2B5EF4-FFF2-40B4-BE49-F238E27FC236}">
              <a16:creationId xmlns:a16="http://schemas.microsoft.com/office/drawing/2014/main" id="{9285CC8A-37B8-4FC4-926E-6E1D740D6646}"/>
            </a:ext>
          </a:extLst>
        </xdr:cNvPr>
        <xdr:cNvGrpSpPr>
          <a:grpSpLocks/>
        </xdr:cNvGrpSpPr>
      </xdr:nvGrpSpPr>
      <xdr:grpSpPr bwMode="auto">
        <a:xfrm>
          <a:off x="4114800" y="89735025"/>
          <a:ext cx="1371600" cy="409575"/>
          <a:chOff x="3981450" y="1019175"/>
          <a:chExt cx="1428750" cy="409575"/>
        </a:xfrm>
      </xdr:grpSpPr>
      <xdr:sp macro="" textlink="">
        <xdr:nvSpPr>
          <xdr:cNvPr id="14985" name="Rectangle 23">
            <a:extLst>
              <a:ext uri="{FF2B5EF4-FFF2-40B4-BE49-F238E27FC236}">
                <a16:creationId xmlns:a16="http://schemas.microsoft.com/office/drawing/2014/main" id="{C1782693-21A5-7E4D-FEB7-A512E8AF634B}"/>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986" name="Rectangle 24">
            <a:extLst>
              <a:ext uri="{FF2B5EF4-FFF2-40B4-BE49-F238E27FC236}">
                <a16:creationId xmlns:a16="http://schemas.microsoft.com/office/drawing/2014/main" id="{2529A309-C05B-AE54-FB27-9746B5F40CEB}"/>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987" name="Rectangle 25">
            <a:extLst>
              <a:ext uri="{FF2B5EF4-FFF2-40B4-BE49-F238E27FC236}">
                <a16:creationId xmlns:a16="http://schemas.microsoft.com/office/drawing/2014/main" id="{EA0CB08C-F883-52E5-6851-9AC7223303A1}"/>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988" name="Rectangle 26">
            <a:extLst>
              <a:ext uri="{FF2B5EF4-FFF2-40B4-BE49-F238E27FC236}">
                <a16:creationId xmlns:a16="http://schemas.microsoft.com/office/drawing/2014/main" id="{772F6408-29CD-28C6-507C-223766602FB7}"/>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989" name="Rectangle 27">
            <a:extLst>
              <a:ext uri="{FF2B5EF4-FFF2-40B4-BE49-F238E27FC236}">
                <a16:creationId xmlns:a16="http://schemas.microsoft.com/office/drawing/2014/main" id="{040346DD-6ABA-9C28-E321-ECB24D838B92}"/>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394</xdr:row>
      <xdr:rowOff>0</xdr:rowOff>
    </xdr:from>
    <xdr:to>
      <xdr:col>10</xdr:col>
      <xdr:colOff>0</xdr:colOff>
      <xdr:row>396</xdr:row>
      <xdr:rowOff>0</xdr:rowOff>
    </xdr:to>
    <xdr:grpSp>
      <xdr:nvGrpSpPr>
        <xdr:cNvPr id="14990" name="グループ化 3">
          <a:extLst>
            <a:ext uri="{FF2B5EF4-FFF2-40B4-BE49-F238E27FC236}">
              <a16:creationId xmlns:a16="http://schemas.microsoft.com/office/drawing/2014/main" id="{540E933E-C817-4451-8A39-C2179869A07E}"/>
            </a:ext>
          </a:extLst>
        </xdr:cNvPr>
        <xdr:cNvGrpSpPr>
          <a:grpSpLocks/>
        </xdr:cNvGrpSpPr>
      </xdr:nvGrpSpPr>
      <xdr:grpSpPr bwMode="auto">
        <a:xfrm>
          <a:off x="6172200" y="89735025"/>
          <a:ext cx="857250" cy="409575"/>
          <a:chOff x="6029325" y="1019175"/>
          <a:chExt cx="857250" cy="409575"/>
        </a:xfrm>
      </xdr:grpSpPr>
      <xdr:sp macro="" textlink="">
        <xdr:nvSpPr>
          <xdr:cNvPr id="14991" name="Rectangle 28">
            <a:extLst>
              <a:ext uri="{FF2B5EF4-FFF2-40B4-BE49-F238E27FC236}">
                <a16:creationId xmlns:a16="http://schemas.microsoft.com/office/drawing/2014/main" id="{A023F686-BF02-48E8-646D-6B9A9184A89B}"/>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992" name="Rectangle 29">
            <a:extLst>
              <a:ext uri="{FF2B5EF4-FFF2-40B4-BE49-F238E27FC236}">
                <a16:creationId xmlns:a16="http://schemas.microsoft.com/office/drawing/2014/main" id="{89131815-EB96-8885-ABC8-A11CFC9DC4E1}"/>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993" name="Rectangle 29">
            <a:extLst>
              <a:ext uri="{FF2B5EF4-FFF2-40B4-BE49-F238E27FC236}">
                <a16:creationId xmlns:a16="http://schemas.microsoft.com/office/drawing/2014/main" id="{0F1E4B43-84DB-9931-CD0C-18561CAEBA0D}"/>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424</xdr:row>
      <xdr:rowOff>0</xdr:rowOff>
    </xdr:from>
    <xdr:to>
      <xdr:col>8</xdr:col>
      <xdr:colOff>0</xdr:colOff>
      <xdr:row>426</xdr:row>
      <xdr:rowOff>0</xdr:rowOff>
    </xdr:to>
    <xdr:grpSp>
      <xdr:nvGrpSpPr>
        <xdr:cNvPr id="14994" name="グループ化 4">
          <a:extLst>
            <a:ext uri="{FF2B5EF4-FFF2-40B4-BE49-F238E27FC236}">
              <a16:creationId xmlns:a16="http://schemas.microsoft.com/office/drawing/2014/main" id="{3D3DE5C8-7262-413D-844C-4372352446D2}"/>
            </a:ext>
          </a:extLst>
        </xdr:cNvPr>
        <xdr:cNvGrpSpPr>
          <a:grpSpLocks/>
        </xdr:cNvGrpSpPr>
      </xdr:nvGrpSpPr>
      <xdr:grpSpPr bwMode="auto">
        <a:xfrm>
          <a:off x="4114800" y="96554925"/>
          <a:ext cx="1371600" cy="409575"/>
          <a:chOff x="3981450" y="1019175"/>
          <a:chExt cx="1428750" cy="409575"/>
        </a:xfrm>
      </xdr:grpSpPr>
      <xdr:sp macro="" textlink="">
        <xdr:nvSpPr>
          <xdr:cNvPr id="14995" name="Rectangle 23">
            <a:extLst>
              <a:ext uri="{FF2B5EF4-FFF2-40B4-BE49-F238E27FC236}">
                <a16:creationId xmlns:a16="http://schemas.microsoft.com/office/drawing/2014/main" id="{87A5F710-7FF1-6F10-E2A2-36BEAD71573B}"/>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996" name="Rectangle 24">
            <a:extLst>
              <a:ext uri="{FF2B5EF4-FFF2-40B4-BE49-F238E27FC236}">
                <a16:creationId xmlns:a16="http://schemas.microsoft.com/office/drawing/2014/main" id="{60013248-7779-D694-B148-5EE0A0D69991}"/>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997" name="Rectangle 25">
            <a:extLst>
              <a:ext uri="{FF2B5EF4-FFF2-40B4-BE49-F238E27FC236}">
                <a16:creationId xmlns:a16="http://schemas.microsoft.com/office/drawing/2014/main" id="{34B5B5BC-D5E0-0C46-F240-42563BDC217A}"/>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998" name="Rectangle 26">
            <a:extLst>
              <a:ext uri="{FF2B5EF4-FFF2-40B4-BE49-F238E27FC236}">
                <a16:creationId xmlns:a16="http://schemas.microsoft.com/office/drawing/2014/main" id="{BF57FDBC-216F-37D2-1281-C894A0462917}"/>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999" name="Rectangle 27">
            <a:extLst>
              <a:ext uri="{FF2B5EF4-FFF2-40B4-BE49-F238E27FC236}">
                <a16:creationId xmlns:a16="http://schemas.microsoft.com/office/drawing/2014/main" id="{498658A0-BEA7-143F-D559-6CFD559BD589}"/>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424</xdr:row>
      <xdr:rowOff>0</xdr:rowOff>
    </xdr:from>
    <xdr:to>
      <xdr:col>10</xdr:col>
      <xdr:colOff>0</xdr:colOff>
      <xdr:row>426</xdr:row>
      <xdr:rowOff>0</xdr:rowOff>
    </xdr:to>
    <xdr:grpSp>
      <xdr:nvGrpSpPr>
        <xdr:cNvPr id="15000" name="グループ化 3">
          <a:extLst>
            <a:ext uri="{FF2B5EF4-FFF2-40B4-BE49-F238E27FC236}">
              <a16:creationId xmlns:a16="http://schemas.microsoft.com/office/drawing/2014/main" id="{9AF6297B-22F6-487A-994B-B0B0E68C13D1}"/>
            </a:ext>
          </a:extLst>
        </xdr:cNvPr>
        <xdr:cNvGrpSpPr>
          <a:grpSpLocks/>
        </xdr:cNvGrpSpPr>
      </xdr:nvGrpSpPr>
      <xdr:grpSpPr bwMode="auto">
        <a:xfrm>
          <a:off x="6172200" y="96554925"/>
          <a:ext cx="857250" cy="409575"/>
          <a:chOff x="6029325" y="1019175"/>
          <a:chExt cx="857250" cy="409575"/>
        </a:xfrm>
      </xdr:grpSpPr>
      <xdr:sp macro="" textlink="">
        <xdr:nvSpPr>
          <xdr:cNvPr id="15001" name="Rectangle 28">
            <a:extLst>
              <a:ext uri="{FF2B5EF4-FFF2-40B4-BE49-F238E27FC236}">
                <a16:creationId xmlns:a16="http://schemas.microsoft.com/office/drawing/2014/main" id="{22863790-5E95-70CD-649B-5241580D513A}"/>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002" name="Rectangle 29">
            <a:extLst>
              <a:ext uri="{FF2B5EF4-FFF2-40B4-BE49-F238E27FC236}">
                <a16:creationId xmlns:a16="http://schemas.microsoft.com/office/drawing/2014/main" id="{0FF2AE6E-F2DB-7950-B1AC-587D519C9D12}"/>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003" name="Rectangle 29">
            <a:extLst>
              <a:ext uri="{FF2B5EF4-FFF2-40B4-BE49-F238E27FC236}">
                <a16:creationId xmlns:a16="http://schemas.microsoft.com/office/drawing/2014/main" id="{D92F254A-D75C-51F5-0F89-D6AD94831F10}"/>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424</xdr:row>
      <xdr:rowOff>0</xdr:rowOff>
    </xdr:from>
    <xdr:to>
      <xdr:col>8</xdr:col>
      <xdr:colOff>0</xdr:colOff>
      <xdr:row>426</xdr:row>
      <xdr:rowOff>0</xdr:rowOff>
    </xdr:to>
    <xdr:grpSp>
      <xdr:nvGrpSpPr>
        <xdr:cNvPr id="15004" name="グループ化 4">
          <a:extLst>
            <a:ext uri="{FF2B5EF4-FFF2-40B4-BE49-F238E27FC236}">
              <a16:creationId xmlns:a16="http://schemas.microsoft.com/office/drawing/2014/main" id="{35E06C80-AC78-42A0-88D5-E1389F11F9E4}"/>
            </a:ext>
          </a:extLst>
        </xdr:cNvPr>
        <xdr:cNvGrpSpPr>
          <a:grpSpLocks/>
        </xdr:cNvGrpSpPr>
      </xdr:nvGrpSpPr>
      <xdr:grpSpPr bwMode="auto">
        <a:xfrm>
          <a:off x="4114800" y="96554925"/>
          <a:ext cx="1371600" cy="409575"/>
          <a:chOff x="3981450" y="1019175"/>
          <a:chExt cx="1428750" cy="409575"/>
        </a:xfrm>
      </xdr:grpSpPr>
      <xdr:sp macro="" textlink="">
        <xdr:nvSpPr>
          <xdr:cNvPr id="15005" name="Rectangle 23">
            <a:extLst>
              <a:ext uri="{FF2B5EF4-FFF2-40B4-BE49-F238E27FC236}">
                <a16:creationId xmlns:a16="http://schemas.microsoft.com/office/drawing/2014/main" id="{2F594242-B761-6A2D-3F16-AC5E051F4BD1}"/>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006" name="Rectangle 24">
            <a:extLst>
              <a:ext uri="{FF2B5EF4-FFF2-40B4-BE49-F238E27FC236}">
                <a16:creationId xmlns:a16="http://schemas.microsoft.com/office/drawing/2014/main" id="{1B50672A-6572-B0E4-EF5B-86FD18E66505}"/>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007" name="Rectangle 25">
            <a:extLst>
              <a:ext uri="{FF2B5EF4-FFF2-40B4-BE49-F238E27FC236}">
                <a16:creationId xmlns:a16="http://schemas.microsoft.com/office/drawing/2014/main" id="{DDE0B9A2-2A29-8FB7-E7AF-328513686166}"/>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008" name="Rectangle 26">
            <a:extLst>
              <a:ext uri="{FF2B5EF4-FFF2-40B4-BE49-F238E27FC236}">
                <a16:creationId xmlns:a16="http://schemas.microsoft.com/office/drawing/2014/main" id="{40CA6DF0-2715-5C1D-AC9B-B98A4F34477B}"/>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009" name="Rectangle 27">
            <a:extLst>
              <a:ext uri="{FF2B5EF4-FFF2-40B4-BE49-F238E27FC236}">
                <a16:creationId xmlns:a16="http://schemas.microsoft.com/office/drawing/2014/main" id="{B4CFE522-FEB4-23F0-8CD0-B929153AFAA2}"/>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424</xdr:row>
      <xdr:rowOff>0</xdr:rowOff>
    </xdr:from>
    <xdr:to>
      <xdr:col>10</xdr:col>
      <xdr:colOff>0</xdr:colOff>
      <xdr:row>426</xdr:row>
      <xdr:rowOff>0</xdr:rowOff>
    </xdr:to>
    <xdr:grpSp>
      <xdr:nvGrpSpPr>
        <xdr:cNvPr id="15010" name="グループ化 3">
          <a:extLst>
            <a:ext uri="{FF2B5EF4-FFF2-40B4-BE49-F238E27FC236}">
              <a16:creationId xmlns:a16="http://schemas.microsoft.com/office/drawing/2014/main" id="{C01522DC-5E2C-4F27-91F2-5FC0D6FC4532}"/>
            </a:ext>
          </a:extLst>
        </xdr:cNvPr>
        <xdr:cNvGrpSpPr>
          <a:grpSpLocks/>
        </xdr:cNvGrpSpPr>
      </xdr:nvGrpSpPr>
      <xdr:grpSpPr bwMode="auto">
        <a:xfrm>
          <a:off x="6172200" y="96554925"/>
          <a:ext cx="857250" cy="409575"/>
          <a:chOff x="6029325" y="1019175"/>
          <a:chExt cx="857250" cy="409575"/>
        </a:xfrm>
      </xdr:grpSpPr>
      <xdr:sp macro="" textlink="">
        <xdr:nvSpPr>
          <xdr:cNvPr id="15011" name="Rectangle 28">
            <a:extLst>
              <a:ext uri="{FF2B5EF4-FFF2-40B4-BE49-F238E27FC236}">
                <a16:creationId xmlns:a16="http://schemas.microsoft.com/office/drawing/2014/main" id="{361E54F8-1C47-C51C-A188-72AB1460EF08}"/>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012" name="Rectangle 29">
            <a:extLst>
              <a:ext uri="{FF2B5EF4-FFF2-40B4-BE49-F238E27FC236}">
                <a16:creationId xmlns:a16="http://schemas.microsoft.com/office/drawing/2014/main" id="{03E93D4A-4D93-E0A0-26FB-B4D02B680F99}"/>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013" name="Rectangle 29">
            <a:extLst>
              <a:ext uri="{FF2B5EF4-FFF2-40B4-BE49-F238E27FC236}">
                <a16:creationId xmlns:a16="http://schemas.microsoft.com/office/drawing/2014/main" id="{74879F60-473D-BDC6-A53C-3D74C1F89BB3}"/>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424</xdr:row>
      <xdr:rowOff>0</xdr:rowOff>
    </xdr:from>
    <xdr:to>
      <xdr:col>8</xdr:col>
      <xdr:colOff>0</xdr:colOff>
      <xdr:row>426</xdr:row>
      <xdr:rowOff>0</xdr:rowOff>
    </xdr:to>
    <xdr:grpSp>
      <xdr:nvGrpSpPr>
        <xdr:cNvPr id="15014" name="グループ化 4">
          <a:extLst>
            <a:ext uri="{FF2B5EF4-FFF2-40B4-BE49-F238E27FC236}">
              <a16:creationId xmlns:a16="http://schemas.microsoft.com/office/drawing/2014/main" id="{6AEBC1FE-12B0-439F-8A21-CFDA003C5DB4}"/>
            </a:ext>
          </a:extLst>
        </xdr:cNvPr>
        <xdr:cNvGrpSpPr>
          <a:grpSpLocks/>
        </xdr:cNvGrpSpPr>
      </xdr:nvGrpSpPr>
      <xdr:grpSpPr bwMode="auto">
        <a:xfrm>
          <a:off x="4114800" y="96554925"/>
          <a:ext cx="1371600" cy="409575"/>
          <a:chOff x="3981450" y="1019175"/>
          <a:chExt cx="1428750" cy="409575"/>
        </a:xfrm>
      </xdr:grpSpPr>
      <xdr:sp macro="" textlink="">
        <xdr:nvSpPr>
          <xdr:cNvPr id="15015" name="Rectangle 23">
            <a:extLst>
              <a:ext uri="{FF2B5EF4-FFF2-40B4-BE49-F238E27FC236}">
                <a16:creationId xmlns:a16="http://schemas.microsoft.com/office/drawing/2014/main" id="{4F913177-FB0E-E2AE-B67B-13FC35454596}"/>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016" name="Rectangle 24">
            <a:extLst>
              <a:ext uri="{FF2B5EF4-FFF2-40B4-BE49-F238E27FC236}">
                <a16:creationId xmlns:a16="http://schemas.microsoft.com/office/drawing/2014/main" id="{016D43C4-2BD1-1BB8-8471-A381C5DDCCD4}"/>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017" name="Rectangle 25">
            <a:extLst>
              <a:ext uri="{FF2B5EF4-FFF2-40B4-BE49-F238E27FC236}">
                <a16:creationId xmlns:a16="http://schemas.microsoft.com/office/drawing/2014/main" id="{A1D2952B-1481-14AA-31AD-26B1AC6DBF6E}"/>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018" name="Rectangle 26">
            <a:extLst>
              <a:ext uri="{FF2B5EF4-FFF2-40B4-BE49-F238E27FC236}">
                <a16:creationId xmlns:a16="http://schemas.microsoft.com/office/drawing/2014/main" id="{43F083C2-3A4C-AA0E-B1F1-8A5A972CED98}"/>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019" name="Rectangle 27">
            <a:extLst>
              <a:ext uri="{FF2B5EF4-FFF2-40B4-BE49-F238E27FC236}">
                <a16:creationId xmlns:a16="http://schemas.microsoft.com/office/drawing/2014/main" id="{A638D0E7-6697-5672-A4EE-4215F8E28AEE}"/>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424</xdr:row>
      <xdr:rowOff>0</xdr:rowOff>
    </xdr:from>
    <xdr:to>
      <xdr:col>10</xdr:col>
      <xdr:colOff>0</xdr:colOff>
      <xdr:row>426</xdr:row>
      <xdr:rowOff>0</xdr:rowOff>
    </xdr:to>
    <xdr:grpSp>
      <xdr:nvGrpSpPr>
        <xdr:cNvPr id="15020" name="グループ化 3">
          <a:extLst>
            <a:ext uri="{FF2B5EF4-FFF2-40B4-BE49-F238E27FC236}">
              <a16:creationId xmlns:a16="http://schemas.microsoft.com/office/drawing/2014/main" id="{7600676B-9AD8-404F-9626-AF7D2CCD01AC}"/>
            </a:ext>
          </a:extLst>
        </xdr:cNvPr>
        <xdr:cNvGrpSpPr>
          <a:grpSpLocks/>
        </xdr:cNvGrpSpPr>
      </xdr:nvGrpSpPr>
      <xdr:grpSpPr bwMode="auto">
        <a:xfrm>
          <a:off x="6172200" y="96554925"/>
          <a:ext cx="857250" cy="409575"/>
          <a:chOff x="6029325" y="1019175"/>
          <a:chExt cx="857250" cy="409575"/>
        </a:xfrm>
      </xdr:grpSpPr>
      <xdr:sp macro="" textlink="">
        <xdr:nvSpPr>
          <xdr:cNvPr id="15021" name="Rectangle 28">
            <a:extLst>
              <a:ext uri="{FF2B5EF4-FFF2-40B4-BE49-F238E27FC236}">
                <a16:creationId xmlns:a16="http://schemas.microsoft.com/office/drawing/2014/main" id="{A9BCF5AA-2838-6D3A-DC3D-AD2DC3D3BA3C}"/>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022" name="Rectangle 29">
            <a:extLst>
              <a:ext uri="{FF2B5EF4-FFF2-40B4-BE49-F238E27FC236}">
                <a16:creationId xmlns:a16="http://schemas.microsoft.com/office/drawing/2014/main" id="{DEC3407D-A7A0-F4CC-DCF4-D56E79E2F25A}"/>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023" name="Rectangle 29">
            <a:extLst>
              <a:ext uri="{FF2B5EF4-FFF2-40B4-BE49-F238E27FC236}">
                <a16:creationId xmlns:a16="http://schemas.microsoft.com/office/drawing/2014/main" id="{CCE238C2-11F6-2D5B-9102-97490947AC4F}"/>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424</xdr:row>
      <xdr:rowOff>0</xdr:rowOff>
    </xdr:from>
    <xdr:to>
      <xdr:col>8</xdr:col>
      <xdr:colOff>0</xdr:colOff>
      <xdr:row>426</xdr:row>
      <xdr:rowOff>0</xdr:rowOff>
    </xdr:to>
    <xdr:grpSp>
      <xdr:nvGrpSpPr>
        <xdr:cNvPr id="15024" name="グループ化 4">
          <a:extLst>
            <a:ext uri="{FF2B5EF4-FFF2-40B4-BE49-F238E27FC236}">
              <a16:creationId xmlns:a16="http://schemas.microsoft.com/office/drawing/2014/main" id="{A234AB1A-4E50-4BB4-98CB-7DAA623D8155}"/>
            </a:ext>
          </a:extLst>
        </xdr:cNvPr>
        <xdr:cNvGrpSpPr>
          <a:grpSpLocks/>
        </xdr:cNvGrpSpPr>
      </xdr:nvGrpSpPr>
      <xdr:grpSpPr bwMode="auto">
        <a:xfrm>
          <a:off x="4114800" y="96554925"/>
          <a:ext cx="1371600" cy="409575"/>
          <a:chOff x="3981450" y="1019175"/>
          <a:chExt cx="1428750" cy="409575"/>
        </a:xfrm>
      </xdr:grpSpPr>
      <xdr:sp macro="" textlink="">
        <xdr:nvSpPr>
          <xdr:cNvPr id="15025" name="Rectangle 23">
            <a:extLst>
              <a:ext uri="{FF2B5EF4-FFF2-40B4-BE49-F238E27FC236}">
                <a16:creationId xmlns:a16="http://schemas.microsoft.com/office/drawing/2014/main" id="{02605254-0CB7-1C08-A692-C6EFF3905C7B}"/>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026" name="Rectangle 24">
            <a:extLst>
              <a:ext uri="{FF2B5EF4-FFF2-40B4-BE49-F238E27FC236}">
                <a16:creationId xmlns:a16="http://schemas.microsoft.com/office/drawing/2014/main" id="{06787FC6-2CC3-8141-8F5E-B312B2CEC560}"/>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027" name="Rectangle 25">
            <a:extLst>
              <a:ext uri="{FF2B5EF4-FFF2-40B4-BE49-F238E27FC236}">
                <a16:creationId xmlns:a16="http://schemas.microsoft.com/office/drawing/2014/main" id="{4D378CD1-280E-B85F-AB66-2DBEF0B5F822}"/>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028" name="Rectangle 26">
            <a:extLst>
              <a:ext uri="{FF2B5EF4-FFF2-40B4-BE49-F238E27FC236}">
                <a16:creationId xmlns:a16="http://schemas.microsoft.com/office/drawing/2014/main" id="{9FD0E40B-2164-FF08-CF52-34C73765AD40}"/>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029" name="Rectangle 27">
            <a:extLst>
              <a:ext uri="{FF2B5EF4-FFF2-40B4-BE49-F238E27FC236}">
                <a16:creationId xmlns:a16="http://schemas.microsoft.com/office/drawing/2014/main" id="{669C0529-60D0-43B0-5FE9-0D671341C790}"/>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424</xdr:row>
      <xdr:rowOff>0</xdr:rowOff>
    </xdr:from>
    <xdr:to>
      <xdr:col>10</xdr:col>
      <xdr:colOff>0</xdr:colOff>
      <xdr:row>426</xdr:row>
      <xdr:rowOff>0</xdr:rowOff>
    </xdr:to>
    <xdr:grpSp>
      <xdr:nvGrpSpPr>
        <xdr:cNvPr id="15030" name="グループ化 3">
          <a:extLst>
            <a:ext uri="{FF2B5EF4-FFF2-40B4-BE49-F238E27FC236}">
              <a16:creationId xmlns:a16="http://schemas.microsoft.com/office/drawing/2014/main" id="{9256E1EA-F58C-43B5-B3EF-6868203FA0BE}"/>
            </a:ext>
          </a:extLst>
        </xdr:cNvPr>
        <xdr:cNvGrpSpPr>
          <a:grpSpLocks/>
        </xdr:cNvGrpSpPr>
      </xdr:nvGrpSpPr>
      <xdr:grpSpPr bwMode="auto">
        <a:xfrm>
          <a:off x="6172200" y="96554925"/>
          <a:ext cx="857250" cy="409575"/>
          <a:chOff x="6029325" y="1019175"/>
          <a:chExt cx="857250" cy="409575"/>
        </a:xfrm>
      </xdr:grpSpPr>
      <xdr:sp macro="" textlink="">
        <xdr:nvSpPr>
          <xdr:cNvPr id="15031" name="Rectangle 28">
            <a:extLst>
              <a:ext uri="{FF2B5EF4-FFF2-40B4-BE49-F238E27FC236}">
                <a16:creationId xmlns:a16="http://schemas.microsoft.com/office/drawing/2014/main" id="{54C3972E-51D3-AD23-ACAB-78B96C0E897E}"/>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032" name="Rectangle 29">
            <a:extLst>
              <a:ext uri="{FF2B5EF4-FFF2-40B4-BE49-F238E27FC236}">
                <a16:creationId xmlns:a16="http://schemas.microsoft.com/office/drawing/2014/main" id="{F647F78F-3128-6D43-F78F-84088B2AABDB}"/>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033" name="Rectangle 29">
            <a:extLst>
              <a:ext uri="{FF2B5EF4-FFF2-40B4-BE49-F238E27FC236}">
                <a16:creationId xmlns:a16="http://schemas.microsoft.com/office/drawing/2014/main" id="{107DB033-BE79-742B-7902-0A93F9497BF7}"/>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424</xdr:row>
      <xdr:rowOff>0</xdr:rowOff>
    </xdr:from>
    <xdr:to>
      <xdr:col>8</xdr:col>
      <xdr:colOff>0</xdr:colOff>
      <xdr:row>426</xdr:row>
      <xdr:rowOff>0</xdr:rowOff>
    </xdr:to>
    <xdr:grpSp>
      <xdr:nvGrpSpPr>
        <xdr:cNvPr id="15034" name="グループ化 4">
          <a:extLst>
            <a:ext uri="{FF2B5EF4-FFF2-40B4-BE49-F238E27FC236}">
              <a16:creationId xmlns:a16="http://schemas.microsoft.com/office/drawing/2014/main" id="{D0A39C31-3919-4375-BAF9-6034CA075CA8}"/>
            </a:ext>
          </a:extLst>
        </xdr:cNvPr>
        <xdr:cNvGrpSpPr>
          <a:grpSpLocks/>
        </xdr:cNvGrpSpPr>
      </xdr:nvGrpSpPr>
      <xdr:grpSpPr bwMode="auto">
        <a:xfrm>
          <a:off x="4114800" y="96554925"/>
          <a:ext cx="1371600" cy="409575"/>
          <a:chOff x="3981450" y="1019175"/>
          <a:chExt cx="1428750" cy="409575"/>
        </a:xfrm>
      </xdr:grpSpPr>
      <xdr:sp macro="" textlink="">
        <xdr:nvSpPr>
          <xdr:cNvPr id="15035" name="Rectangle 23">
            <a:extLst>
              <a:ext uri="{FF2B5EF4-FFF2-40B4-BE49-F238E27FC236}">
                <a16:creationId xmlns:a16="http://schemas.microsoft.com/office/drawing/2014/main" id="{47EA9C7B-1B08-ADE1-4640-3620494DC89B}"/>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036" name="Rectangle 24">
            <a:extLst>
              <a:ext uri="{FF2B5EF4-FFF2-40B4-BE49-F238E27FC236}">
                <a16:creationId xmlns:a16="http://schemas.microsoft.com/office/drawing/2014/main" id="{474AE69C-2561-B379-8A9F-A5851AE1FA07}"/>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037" name="Rectangle 25">
            <a:extLst>
              <a:ext uri="{FF2B5EF4-FFF2-40B4-BE49-F238E27FC236}">
                <a16:creationId xmlns:a16="http://schemas.microsoft.com/office/drawing/2014/main" id="{576FFFE1-400A-FB3C-E5EB-3DC5828C50A6}"/>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038" name="Rectangle 26">
            <a:extLst>
              <a:ext uri="{FF2B5EF4-FFF2-40B4-BE49-F238E27FC236}">
                <a16:creationId xmlns:a16="http://schemas.microsoft.com/office/drawing/2014/main" id="{8C98F3B5-A17D-4CCA-6866-1517BB3D7F42}"/>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039" name="Rectangle 27">
            <a:extLst>
              <a:ext uri="{FF2B5EF4-FFF2-40B4-BE49-F238E27FC236}">
                <a16:creationId xmlns:a16="http://schemas.microsoft.com/office/drawing/2014/main" id="{0C0EB80B-1125-DE5B-2DD4-F3E9D3DF7F63}"/>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424</xdr:row>
      <xdr:rowOff>0</xdr:rowOff>
    </xdr:from>
    <xdr:to>
      <xdr:col>10</xdr:col>
      <xdr:colOff>0</xdr:colOff>
      <xdr:row>426</xdr:row>
      <xdr:rowOff>0</xdr:rowOff>
    </xdr:to>
    <xdr:grpSp>
      <xdr:nvGrpSpPr>
        <xdr:cNvPr id="15040" name="グループ化 3">
          <a:extLst>
            <a:ext uri="{FF2B5EF4-FFF2-40B4-BE49-F238E27FC236}">
              <a16:creationId xmlns:a16="http://schemas.microsoft.com/office/drawing/2014/main" id="{24B83DA7-6A96-4442-996F-D54439660F1A}"/>
            </a:ext>
          </a:extLst>
        </xdr:cNvPr>
        <xdr:cNvGrpSpPr>
          <a:grpSpLocks/>
        </xdr:cNvGrpSpPr>
      </xdr:nvGrpSpPr>
      <xdr:grpSpPr bwMode="auto">
        <a:xfrm>
          <a:off x="6172200" y="96554925"/>
          <a:ext cx="857250" cy="409575"/>
          <a:chOff x="6029325" y="1019175"/>
          <a:chExt cx="857250" cy="409575"/>
        </a:xfrm>
      </xdr:grpSpPr>
      <xdr:sp macro="" textlink="">
        <xdr:nvSpPr>
          <xdr:cNvPr id="15041" name="Rectangle 28">
            <a:extLst>
              <a:ext uri="{FF2B5EF4-FFF2-40B4-BE49-F238E27FC236}">
                <a16:creationId xmlns:a16="http://schemas.microsoft.com/office/drawing/2014/main" id="{198122EB-55D1-C1A6-BF11-9FC0BC9DA97B}"/>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042" name="Rectangle 29">
            <a:extLst>
              <a:ext uri="{FF2B5EF4-FFF2-40B4-BE49-F238E27FC236}">
                <a16:creationId xmlns:a16="http://schemas.microsoft.com/office/drawing/2014/main" id="{19985CD6-2538-953D-8586-9BB00EF64367}"/>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043" name="Rectangle 29">
            <a:extLst>
              <a:ext uri="{FF2B5EF4-FFF2-40B4-BE49-F238E27FC236}">
                <a16:creationId xmlns:a16="http://schemas.microsoft.com/office/drawing/2014/main" id="{C0C04081-BD9E-EF57-7C32-AF2D953DCD18}"/>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424</xdr:row>
      <xdr:rowOff>0</xdr:rowOff>
    </xdr:from>
    <xdr:to>
      <xdr:col>8</xdr:col>
      <xdr:colOff>0</xdr:colOff>
      <xdr:row>426</xdr:row>
      <xdr:rowOff>0</xdr:rowOff>
    </xdr:to>
    <xdr:grpSp>
      <xdr:nvGrpSpPr>
        <xdr:cNvPr id="15044" name="グループ化 4">
          <a:extLst>
            <a:ext uri="{FF2B5EF4-FFF2-40B4-BE49-F238E27FC236}">
              <a16:creationId xmlns:a16="http://schemas.microsoft.com/office/drawing/2014/main" id="{75F08831-1A4F-4264-80A3-3EA8A3861EAE}"/>
            </a:ext>
          </a:extLst>
        </xdr:cNvPr>
        <xdr:cNvGrpSpPr>
          <a:grpSpLocks/>
        </xdr:cNvGrpSpPr>
      </xdr:nvGrpSpPr>
      <xdr:grpSpPr bwMode="auto">
        <a:xfrm>
          <a:off x="4114800" y="96554925"/>
          <a:ext cx="1371600" cy="409575"/>
          <a:chOff x="3981450" y="1019175"/>
          <a:chExt cx="1428750" cy="409575"/>
        </a:xfrm>
      </xdr:grpSpPr>
      <xdr:sp macro="" textlink="">
        <xdr:nvSpPr>
          <xdr:cNvPr id="15045" name="Rectangle 23">
            <a:extLst>
              <a:ext uri="{FF2B5EF4-FFF2-40B4-BE49-F238E27FC236}">
                <a16:creationId xmlns:a16="http://schemas.microsoft.com/office/drawing/2014/main" id="{AECB18ED-0B06-9245-5DF2-592C35EFDBCB}"/>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046" name="Rectangle 24">
            <a:extLst>
              <a:ext uri="{FF2B5EF4-FFF2-40B4-BE49-F238E27FC236}">
                <a16:creationId xmlns:a16="http://schemas.microsoft.com/office/drawing/2014/main" id="{E74B43B9-0D90-5AD6-6C96-934F76668A74}"/>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047" name="Rectangle 25">
            <a:extLst>
              <a:ext uri="{FF2B5EF4-FFF2-40B4-BE49-F238E27FC236}">
                <a16:creationId xmlns:a16="http://schemas.microsoft.com/office/drawing/2014/main" id="{F39CCEF5-8BEB-2AA0-79BF-05E20C9ECAF4}"/>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048" name="Rectangle 26">
            <a:extLst>
              <a:ext uri="{FF2B5EF4-FFF2-40B4-BE49-F238E27FC236}">
                <a16:creationId xmlns:a16="http://schemas.microsoft.com/office/drawing/2014/main" id="{A87AEC9E-6E9A-D1AC-4679-556F3BC93F35}"/>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049" name="Rectangle 27">
            <a:extLst>
              <a:ext uri="{FF2B5EF4-FFF2-40B4-BE49-F238E27FC236}">
                <a16:creationId xmlns:a16="http://schemas.microsoft.com/office/drawing/2014/main" id="{374DEA51-7402-BA92-8CF5-9A86C1206EEE}"/>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424</xdr:row>
      <xdr:rowOff>0</xdr:rowOff>
    </xdr:from>
    <xdr:to>
      <xdr:col>10</xdr:col>
      <xdr:colOff>0</xdr:colOff>
      <xdr:row>426</xdr:row>
      <xdr:rowOff>0</xdr:rowOff>
    </xdr:to>
    <xdr:grpSp>
      <xdr:nvGrpSpPr>
        <xdr:cNvPr id="15050" name="グループ化 3">
          <a:extLst>
            <a:ext uri="{FF2B5EF4-FFF2-40B4-BE49-F238E27FC236}">
              <a16:creationId xmlns:a16="http://schemas.microsoft.com/office/drawing/2014/main" id="{327105B0-6F62-44FE-948F-1B4A4A98CA60}"/>
            </a:ext>
          </a:extLst>
        </xdr:cNvPr>
        <xdr:cNvGrpSpPr>
          <a:grpSpLocks/>
        </xdr:cNvGrpSpPr>
      </xdr:nvGrpSpPr>
      <xdr:grpSpPr bwMode="auto">
        <a:xfrm>
          <a:off x="6172200" y="96554925"/>
          <a:ext cx="857250" cy="409575"/>
          <a:chOff x="6029325" y="1019175"/>
          <a:chExt cx="857250" cy="409575"/>
        </a:xfrm>
      </xdr:grpSpPr>
      <xdr:sp macro="" textlink="">
        <xdr:nvSpPr>
          <xdr:cNvPr id="15051" name="Rectangle 28">
            <a:extLst>
              <a:ext uri="{FF2B5EF4-FFF2-40B4-BE49-F238E27FC236}">
                <a16:creationId xmlns:a16="http://schemas.microsoft.com/office/drawing/2014/main" id="{80C6D904-5443-83A0-3930-2B706EB9FCEE}"/>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052" name="Rectangle 29">
            <a:extLst>
              <a:ext uri="{FF2B5EF4-FFF2-40B4-BE49-F238E27FC236}">
                <a16:creationId xmlns:a16="http://schemas.microsoft.com/office/drawing/2014/main" id="{045C59F1-1964-3359-C2A7-359A0CF8858A}"/>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053" name="Rectangle 29">
            <a:extLst>
              <a:ext uri="{FF2B5EF4-FFF2-40B4-BE49-F238E27FC236}">
                <a16:creationId xmlns:a16="http://schemas.microsoft.com/office/drawing/2014/main" id="{2DCAE715-DEEC-A7FF-3EB4-73144A27B023}"/>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424</xdr:row>
      <xdr:rowOff>0</xdr:rowOff>
    </xdr:from>
    <xdr:to>
      <xdr:col>8</xdr:col>
      <xdr:colOff>0</xdr:colOff>
      <xdr:row>426</xdr:row>
      <xdr:rowOff>0</xdr:rowOff>
    </xdr:to>
    <xdr:grpSp>
      <xdr:nvGrpSpPr>
        <xdr:cNvPr id="15054" name="グループ化 4">
          <a:extLst>
            <a:ext uri="{FF2B5EF4-FFF2-40B4-BE49-F238E27FC236}">
              <a16:creationId xmlns:a16="http://schemas.microsoft.com/office/drawing/2014/main" id="{A9AE2882-D09F-4243-A901-F5DAD811F8F1}"/>
            </a:ext>
          </a:extLst>
        </xdr:cNvPr>
        <xdr:cNvGrpSpPr>
          <a:grpSpLocks/>
        </xdr:cNvGrpSpPr>
      </xdr:nvGrpSpPr>
      <xdr:grpSpPr bwMode="auto">
        <a:xfrm>
          <a:off x="4114800" y="96554925"/>
          <a:ext cx="1371600" cy="409575"/>
          <a:chOff x="3981450" y="1019175"/>
          <a:chExt cx="1428750" cy="409575"/>
        </a:xfrm>
      </xdr:grpSpPr>
      <xdr:sp macro="" textlink="">
        <xdr:nvSpPr>
          <xdr:cNvPr id="15055" name="Rectangle 23">
            <a:extLst>
              <a:ext uri="{FF2B5EF4-FFF2-40B4-BE49-F238E27FC236}">
                <a16:creationId xmlns:a16="http://schemas.microsoft.com/office/drawing/2014/main" id="{B5C78B7D-CB86-7293-3C1E-28ABB51A567C}"/>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056" name="Rectangle 24">
            <a:extLst>
              <a:ext uri="{FF2B5EF4-FFF2-40B4-BE49-F238E27FC236}">
                <a16:creationId xmlns:a16="http://schemas.microsoft.com/office/drawing/2014/main" id="{0C8EBE5F-AE4C-4A1B-BF4A-E63C4899237E}"/>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057" name="Rectangle 25">
            <a:extLst>
              <a:ext uri="{FF2B5EF4-FFF2-40B4-BE49-F238E27FC236}">
                <a16:creationId xmlns:a16="http://schemas.microsoft.com/office/drawing/2014/main" id="{25E0382A-70A5-674C-3FFD-AA5D2D57025F}"/>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058" name="Rectangle 26">
            <a:extLst>
              <a:ext uri="{FF2B5EF4-FFF2-40B4-BE49-F238E27FC236}">
                <a16:creationId xmlns:a16="http://schemas.microsoft.com/office/drawing/2014/main" id="{C3E3BE92-2153-A1FD-9D82-C0115F754DDB}"/>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059" name="Rectangle 27">
            <a:extLst>
              <a:ext uri="{FF2B5EF4-FFF2-40B4-BE49-F238E27FC236}">
                <a16:creationId xmlns:a16="http://schemas.microsoft.com/office/drawing/2014/main" id="{1FBEF5DB-D64C-406A-0617-DC1BE213DED3}"/>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424</xdr:row>
      <xdr:rowOff>0</xdr:rowOff>
    </xdr:from>
    <xdr:to>
      <xdr:col>10</xdr:col>
      <xdr:colOff>0</xdr:colOff>
      <xdr:row>426</xdr:row>
      <xdr:rowOff>0</xdr:rowOff>
    </xdr:to>
    <xdr:grpSp>
      <xdr:nvGrpSpPr>
        <xdr:cNvPr id="15060" name="グループ化 3">
          <a:extLst>
            <a:ext uri="{FF2B5EF4-FFF2-40B4-BE49-F238E27FC236}">
              <a16:creationId xmlns:a16="http://schemas.microsoft.com/office/drawing/2014/main" id="{757FC7D3-4DC2-461F-A17C-D34556C11287}"/>
            </a:ext>
          </a:extLst>
        </xdr:cNvPr>
        <xdr:cNvGrpSpPr>
          <a:grpSpLocks/>
        </xdr:cNvGrpSpPr>
      </xdr:nvGrpSpPr>
      <xdr:grpSpPr bwMode="auto">
        <a:xfrm>
          <a:off x="6172200" y="96554925"/>
          <a:ext cx="857250" cy="409575"/>
          <a:chOff x="6029325" y="1019175"/>
          <a:chExt cx="857250" cy="409575"/>
        </a:xfrm>
      </xdr:grpSpPr>
      <xdr:sp macro="" textlink="">
        <xdr:nvSpPr>
          <xdr:cNvPr id="15061" name="Rectangle 28">
            <a:extLst>
              <a:ext uri="{FF2B5EF4-FFF2-40B4-BE49-F238E27FC236}">
                <a16:creationId xmlns:a16="http://schemas.microsoft.com/office/drawing/2014/main" id="{CD47D8F1-5F60-CCD7-6454-E1A39E2E8793}"/>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062" name="Rectangle 29">
            <a:extLst>
              <a:ext uri="{FF2B5EF4-FFF2-40B4-BE49-F238E27FC236}">
                <a16:creationId xmlns:a16="http://schemas.microsoft.com/office/drawing/2014/main" id="{FD888B8C-AD76-8756-C07C-8E172D5BB07C}"/>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063" name="Rectangle 29">
            <a:extLst>
              <a:ext uri="{FF2B5EF4-FFF2-40B4-BE49-F238E27FC236}">
                <a16:creationId xmlns:a16="http://schemas.microsoft.com/office/drawing/2014/main" id="{8ABC07ED-906B-258D-D745-0995F77129FF}"/>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424</xdr:row>
      <xdr:rowOff>0</xdr:rowOff>
    </xdr:from>
    <xdr:to>
      <xdr:col>8</xdr:col>
      <xdr:colOff>0</xdr:colOff>
      <xdr:row>426</xdr:row>
      <xdr:rowOff>0</xdr:rowOff>
    </xdr:to>
    <xdr:grpSp>
      <xdr:nvGrpSpPr>
        <xdr:cNvPr id="15064" name="グループ化 4">
          <a:extLst>
            <a:ext uri="{FF2B5EF4-FFF2-40B4-BE49-F238E27FC236}">
              <a16:creationId xmlns:a16="http://schemas.microsoft.com/office/drawing/2014/main" id="{8C1C5334-209B-4D3D-9582-78CD5327AE08}"/>
            </a:ext>
          </a:extLst>
        </xdr:cNvPr>
        <xdr:cNvGrpSpPr>
          <a:grpSpLocks/>
        </xdr:cNvGrpSpPr>
      </xdr:nvGrpSpPr>
      <xdr:grpSpPr bwMode="auto">
        <a:xfrm>
          <a:off x="4114800" y="96554925"/>
          <a:ext cx="1371600" cy="409575"/>
          <a:chOff x="3981450" y="1019175"/>
          <a:chExt cx="1428750" cy="409575"/>
        </a:xfrm>
      </xdr:grpSpPr>
      <xdr:sp macro="" textlink="">
        <xdr:nvSpPr>
          <xdr:cNvPr id="15065" name="Rectangle 23">
            <a:extLst>
              <a:ext uri="{FF2B5EF4-FFF2-40B4-BE49-F238E27FC236}">
                <a16:creationId xmlns:a16="http://schemas.microsoft.com/office/drawing/2014/main" id="{F58BE8A5-B949-A8FC-E90C-D1C7289542B6}"/>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066" name="Rectangle 24">
            <a:extLst>
              <a:ext uri="{FF2B5EF4-FFF2-40B4-BE49-F238E27FC236}">
                <a16:creationId xmlns:a16="http://schemas.microsoft.com/office/drawing/2014/main" id="{724D2BDA-3999-6DF5-9268-BAFD7DD7D649}"/>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067" name="Rectangle 25">
            <a:extLst>
              <a:ext uri="{FF2B5EF4-FFF2-40B4-BE49-F238E27FC236}">
                <a16:creationId xmlns:a16="http://schemas.microsoft.com/office/drawing/2014/main" id="{4402557A-0949-C77D-3479-504C1C519060}"/>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068" name="Rectangle 26">
            <a:extLst>
              <a:ext uri="{FF2B5EF4-FFF2-40B4-BE49-F238E27FC236}">
                <a16:creationId xmlns:a16="http://schemas.microsoft.com/office/drawing/2014/main" id="{E3813779-0C78-09A7-7EA4-ACF97DB43C63}"/>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069" name="Rectangle 27">
            <a:extLst>
              <a:ext uri="{FF2B5EF4-FFF2-40B4-BE49-F238E27FC236}">
                <a16:creationId xmlns:a16="http://schemas.microsoft.com/office/drawing/2014/main" id="{C2E429FC-4F4B-B5D9-5574-367A3A7C463A}"/>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424</xdr:row>
      <xdr:rowOff>0</xdr:rowOff>
    </xdr:from>
    <xdr:to>
      <xdr:col>10</xdr:col>
      <xdr:colOff>0</xdr:colOff>
      <xdr:row>426</xdr:row>
      <xdr:rowOff>0</xdr:rowOff>
    </xdr:to>
    <xdr:grpSp>
      <xdr:nvGrpSpPr>
        <xdr:cNvPr id="15070" name="グループ化 3">
          <a:extLst>
            <a:ext uri="{FF2B5EF4-FFF2-40B4-BE49-F238E27FC236}">
              <a16:creationId xmlns:a16="http://schemas.microsoft.com/office/drawing/2014/main" id="{248C31B2-A3BF-4DC7-9945-EEECA4DABC1E}"/>
            </a:ext>
          </a:extLst>
        </xdr:cNvPr>
        <xdr:cNvGrpSpPr>
          <a:grpSpLocks/>
        </xdr:cNvGrpSpPr>
      </xdr:nvGrpSpPr>
      <xdr:grpSpPr bwMode="auto">
        <a:xfrm>
          <a:off x="6172200" y="96554925"/>
          <a:ext cx="857250" cy="409575"/>
          <a:chOff x="6029325" y="1019175"/>
          <a:chExt cx="857250" cy="409575"/>
        </a:xfrm>
      </xdr:grpSpPr>
      <xdr:sp macro="" textlink="">
        <xdr:nvSpPr>
          <xdr:cNvPr id="15071" name="Rectangle 28">
            <a:extLst>
              <a:ext uri="{FF2B5EF4-FFF2-40B4-BE49-F238E27FC236}">
                <a16:creationId xmlns:a16="http://schemas.microsoft.com/office/drawing/2014/main" id="{D8648BDD-BF53-5987-8DB4-700CE97AB9E9}"/>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072" name="Rectangle 29">
            <a:extLst>
              <a:ext uri="{FF2B5EF4-FFF2-40B4-BE49-F238E27FC236}">
                <a16:creationId xmlns:a16="http://schemas.microsoft.com/office/drawing/2014/main" id="{784F0245-8BFB-05FF-3829-6E440E00CE49}"/>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073" name="Rectangle 29">
            <a:extLst>
              <a:ext uri="{FF2B5EF4-FFF2-40B4-BE49-F238E27FC236}">
                <a16:creationId xmlns:a16="http://schemas.microsoft.com/office/drawing/2014/main" id="{F2D9C350-4B1C-D47E-F413-0878AFCA1836}"/>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424</xdr:row>
      <xdr:rowOff>0</xdr:rowOff>
    </xdr:from>
    <xdr:to>
      <xdr:col>8</xdr:col>
      <xdr:colOff>0</xdr:colOff>
      <xdr:row>426</xdr:row>
      <xdr:rowOff>0</xdr:rowOff>
    </xdr:to>
    <xdr:grpSp>
      <xdr:nvGrpSpPr>
        <xdr:cNvPr id="15074" name="グループ化 4">
          <a:extLst>
            <a:ext uri="{FF2B5EF4-FFF2-40B4-BE49-F238E27FC236}">
              <a16:creationId xmlns:a16="http://schemas.microsoft.com/office/drawing/2014/main" id="{0BD53DB4-7638-485C-A3E6-50E1649C5CD0}"/>
            </a:ext>
          </a:extLst>
        </xdr:cNvPr>
        <xdr:cNvGrpSpPr>
          <a:grpSpLocks/>
        </xdr:cNvGrpSpPr>
      </xdr:nvGrpSpPr>
      <xdr:grpSpPr bwMode="auto">
        <a:xfrm>
          <a:off x="4114800" y="96554925"/>
          <a:ext cx="1371600" cy="409575"/>
          <a:chOff x="3981450" y="1019175"/>
          <a:chExt cx="1428750" cy="409575"/>
        </a:xfrm>
      </xdr:grpSpPr>
      <xdr:sp macro="" textlink="">
        <xdr:nvSpPr>
          <xdr:cNvPr id="15075" name="Rectangle 23">
            <a:extLst>
              <a:ext uri="{FF2B5EF4-FFF2-40B4-BE49-F238E27FC236}">
                <a16:creationId xmlns:a16="http://schemas.microsoft.com/office/drawing/2014/main" id="{FED319DB-EF6A-9030-DFE9-35141594855A}"/>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076" name="Rectangle 24">
            <a:extLst>
              <a:ext uri="{FF2B5EF4-FFF2-40B4-BE49-F238E27FC236}">
                <a16:creationId xmlns:a16="http://schemas.microsoft.com/office/drawing/2014/main" id="{67F875C8-F664-C460-72F6-C91FA9140B28}"/>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077" name="Rectangle 25">
            <a:extLst>
              <a:ext uri="{FF2B5EF4-FFF2-40B4-BE49-F238E27FC236}">
                <a16:creationId xmlns:a16="http://schemas.microsoft.com/office/drawing/2014/main" id="{83DFF165-DFD4-AEFC-A97C-7A22283353E8}"/>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078" name="Rectangle 26">
            <a:extLst>
              <a:ext uri="{FF2B5EF4-FFF2-40B4-BE49-F238E27FC236}">
                <a16:creationId xmlns:a16="http://schemas.microsoft.com/office/drawing/2014/main" id="{51AE3188-A97A-2C35-36B7-5C85019AE9F4}"/>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079" name="Rectangle 27">
            <a:extLst>
              <a:ext uri="{FF2B5EF4-FFF2-40B4-BE49-F238E27FC236}">
                <a16:creationId xmlns:a16="http://schemas.microsoft.com/office/drawing/2014/main" id="{1F8B848E-3353-6B45-FA4E-E4B27AA39F14}"/>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424</xdr:row>
      <xdr:rowOff>0</xdr:rowOff>
    </xdr:from>
    <xdr:to>
      <xdr:col>10</xdr:col>
      <xdr:colOff>0</xdr:colOff>
      <xdr:row>426</xdr:row>
      <xdr:rowOff>0</xdr:rowOff>
    </xdr:to>
    <xdr:grpSp>
      <xdr:nvGrpSpPr>
        <xdr:cNvPr id="15080" name="グループ化 3">
          <a:extLst>
            <a:ext uri="{FF2B5EF4-FFF2-40B4-BE49-F238E27FC236}">
              <a16:creationId xmlns:a16="http://schemas.microsoft.com/office/drawing/2014/main" id="{3BF94E0D-6BFA-49D9-AA51-DDDEBA033885}"/>
            </a:ext>
          </a:extLst>
        </xdr:cNvPr>
        <xdr:cNvGrpSpPr>
          <a:grpSpLocks/>
        </xdr:cNvGrpSpPr>
      </xdr:nvGrpSpPr>
      <xdr:grpSpPr bwMode="auto">
        <a:xfrm>
          <a:off x="6172200" y="96554925"/>
          <a:ext cx="857250" cy="409575"/>
          <a:chOff x="6029325" y="1019175"/>
          <a:chExt cx="857250" cy="409575"/>
        </a:xfrm>
      </xdr:grpSpPr>
      <xdr:sp macro="" textlink="">
        <xdr:nvSpPr>
          <xdr:cNvPr id="15081" name="Rectangle 28">
            <a:extLst>
              <a:ext uri="{FF2B5EF4-FFF2-40B4-BE49-F238E27FC236}">
                <a16:creationId xmlns:a16="http://schemas.microsoft.com/office/drawing/2014/main" id="{64FD237F-6C56-DD84-E489-D099E828C481}"/>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082" name="Rectangle 29">
            <a:extLst>
              <a:ext uri="{FF2B5EF4-FFF2-40B4-BE49-F238E27FC236}">
                <a16:creationId xmlns:a16="http://schemas.microsoft.com/office/drawing/2014/main" id="{A1F75C18-2010-68E3-6EF1-2CA2D6B6C9F5}"/>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083" name="Rectangle 29">
            <a:extLst>
              <a:ext uri="{FF2B5EF4-FFF2-40B4-BE49-F238E27FC236}">
                <a16:creationId xmlns:a16="http://schemas.microsoft.com/office/drawing/2014/main" id="{B78EEB5A-B4B0-CE0E-AC1F-C0C871268341}"/>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424</xdr:row>
      <xdr:rowOff>0</xdr:rowOff>
    </xdr:from>
    <xdr:to>
      <xdr:col>8</xdr:col>
      <xdr:colOff>0</xdr:colOff>
      <xdr:row>426</xdr:row>
      <xdr:rowOff>0</xdr:rowOff>
    </xdr:to>
    <xdr:grpSp>
      <xdr:nvGrpSpPr>
        <xdr:cNvPr id="15084" name="グループ化 4">
          <a:extLst>
            <a:ext uri="{FF2B5EF4-FFF2-40B4-BE49-F238E27FC236}">
              <a16:creationId xmlns:a16="http://schemas.microsoft.com/office/drawing/2014/main" id="{FC670050-46E4-463F-B2E3-2788A9952E12}"/>
            </a:ext>
          </a:extLst>
        </xdr:cNvPr>
        <xdr:cNvGrpSpPr>
          <a:grpSpLocks/>
        </xdr:cNvGrpSpPr>
      </xdr:nvGrpSpPr>
      <xdr:grpSpPr bwMode="auto">
        <a:xfrm>
          <a:off x="4114800" y="96554925"/>
          <a:ext cx="1371600" cy="409575"/>
          <a:chOff x="3981450" y="1019175"/>
          <a:chExt cx="1428750" cy="409575"/>
        </a:xfrm>
      </xdr:grpSpPr>
      <xdr:sp macro="" textlink="">
        <xdr:nvSpPr>
          <xdr:cNvPr id="15085" name="Rectangle 23">
            <a:extLst>
              <a:ext uri="{FF2B5EF4-FFF2-40B4-BE49-F238E27FC236}">
                <a16:creationId xmlns:a16="http://schemas.microsoft.com/office/drawing/2014/main" id="{09D38DB5-1CD1-52D7-D29D-AA6C80D395BD}"/>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086" name="Rectangle 24">
            <a:extLst>
              <a:ext uri="{FF2B5EF4-FFF2-40B4-BE49-F238E27FC236}">
                <a16:creationId xmlns:a16="http://schemas.microsoft.com/office/drawing/2014/main" id="{FE8039D4-5499-ED3F-6B32-17944A7C6971}"/>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087" name="Rectangle 25">
            <a:extLst>
              <a:ext uri="{FF2B5EF4-FFF2-40B4-BE49-F238E27FC236}">
                <a16:creationId xmlns:a16="http://schemas.microsoft.com/office/drawing/2014/main" id="{AF534E1C-DD0F-6465-FD54-70214FEE3542}"/>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088" name="Rectangle 26">
            <a:extLst>
              <a:ext uri="{FF2B5EF4-FFF2-40B4-BE49-F238E27FC236}">
                <a16:creationId xmlns:a16="http://schemas.microsoft.com/office/drawing/2014/main" id="{C22FA662-AF5E-ED62-8F60-782271950285}"/>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089" name="Rectangle 27">
            <a:extLst>
              <a:ext uri="{FF2B5EF4-FFF2-40B4-BE49-F238E27FC236}">
                <a16:creationId xmlns:a16="http://schemas.microsoft.com/office/drawing/2014/main" id="{44F0E076-B35A-55F3-4060-E61E1E6C6CB1}"/>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424</xdr:row>
      <xdr:rowOff>0</xdr:rowOff>
    </xdr:from>
    <xdr:to>
      <xdr:col>10</xdr:col>
      <xdr:colOff>0</xdr:colOff>
      <xdr:row>426</xdr:row>
      <xdr:rowOff>0</xdr:rowOff>
    </xdr:to>
    <xdr:grpSp>
      <xdr:nvGrpSpPr>
        <xdr:cNvPr id="15090" name="グループ化 3">
          <a:extLst>
            <a:ext uri="{FF2B5EF4-FFF2-40B4-BE49-F238E27FC236}">
              <a16:creationId xmlns:a16="http://schemas.microsoft.com/office/drawing/2014/main" id="{A18FC4AB-9FBB-4549-964C-CBF74EE1DF31}"/>
            </a:ext>
          </a:extLst>
        </xdr:cNvPr>
        <xdr:cNvGrpSpPr>
          <a:grpSpLocks/>
        </xdr:cNvGrpSpPr>
      </xdr:nvGrpSpPr>
      <xdr:grpSpPr bwMode="auto">
        <a:xfrm>
          <a:off x="6172200" y="96554925"/>
          <a:ext cx="857250" cy="409575"/>
          <a:chOff x="6029325" y="1019175"/>
          <a:chExt cx="857250" cy="409575"/>
        </a:xfrm>
      </xdr:grpSpPr>
      <xdr:sp macro="" textlink="">
        <xdr:nvSpPr>
          <xdr:cNvPr id="15091" name="Rectangle 28">
            <a:extLst>
              <a:ext uri="{FF2B5EF4-FFF2-40B4-BE49-F238E27FC236}">
                <a16:creationId xmlns:a16="http://schemas.microsoft.com/office/drawing/2014/main" id="{728E8B4E-A31F-A3C4-E90E-045667FF307C}"/>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092" name="Rectangle 29">
            <a:extLst>
              <a:ext uri="{FF2B5EF4-FFF2-40B4-BE49-F238E27FC236}">
                <a16:creationId xmlns:a16="http://schemas.microsoft.com/office/drawing/2014/main" id="{DF167CF8-EB9D-63A7-F934-B82EC90E1920}"/>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093" name="Rectangle 29">
            <a:extLst>
              <a:ext uri="{FF2B5EF4-FFF2-40B4-BE49-F238E27FC236}">
                <a16:creationId xmlns:a16="http://schemas.microsoft.com/office/drawing/2014/main" id="{E6EC638F-639E-8CF1-6440-471BD964EA80}"/>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424</xdr:row>
      <xdr:rowOff>0</xdr:rowOff>
    </xdr:from>
    <xdr:to>
      <xdr:col>8</xdr:col>
      <xdr:colOff>0</xdr:colOff>
      <xdr:row>426</xdr:row>
      <xdr:rowOff>0</xdr:rowOff>
    </xdr:to>
    <xdr:grpSp>
      <xdr:nvGrpSpPr>
        <xdr:cNvPr id="15094" name="グループ化 4">
          <a:extLst>
            <a:ext uri="{FF2B5EF4-FFF2-40B4-BE49-F238E27FC236}">
              <a16:creationId xmlns:a16="http://schemas.microsoft.com/office/drawing/2014/main" id="{49B35313-28C5-41EE-AB4F-3433D56947B2}"/>
            </a:ext>
          </a:extLst>
        </xdr:cNvPr>
        <xdr:cNvGrpSpPr>
          <a:grpSpLocks/>
        </xdr:cNvGrpSpPr>
      </xdr:nvGrpSpPr>
      <xdr:grpSpPr bwMode="auto">
        <a:xfrm>
          <a:off x="4114800" y="96554925"/>
          <a:ext cx="1371600" cy="409575"/>
          <a:chOff x="3981450" y="1019175"/>
          <a:chExt cx="1428750" cy="409575"/>
        </a:xfrm>
      </xdr:grpSpPr>
      <xdr:sp macro="" textlink="">
        <xdr:nvSpPr>
          <xdr:cNvPr id="15095" name="Rectangle 23">
            <a:extLst>
              <a:ext uri="{FF2B5EF4-FFF2-40B4-BE49-F238E27FC236}">
                <a16:creationId xmlns:a16="http://schemas.microsoft.com/office/drawing/2014/main" id="{92BFACC4-7571-9842-5092-375FA9EDF253}"/>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096" name="Rectangle 24">
            <a:extLst>
              <a:ext uri="{FF2B5EF4-FFF2-40B4-BE49-F238E27FC236}">
                <a16:creationId xmlns:a16="http://schemas.microsoft.com/office/drawing/2014/main" id="{B0695E6D-C9DB-4F4E-AA36-79DFBBF33D21}"/>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097" name="Rectangle 25">
            <a:extLst>
              <a:ext uri="{FF2B5EF4-FFF2-40B4-BE49-F238E27FC236}">
                <a16:creationId xmlns:a16="http://schemas.microsoft.com/office/drawing/2014/main" id="{D916A95F-D750-0FC1-6818-36CF92BD42A5}"/>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098" name="Rectangle 26">
            <a:extLst>
              <a:ext uri="{FF2B5EF4-FFF2-40B4-BE49-F238E27FC236}">
                <a16:creationId xmlns:a16="http://schemas.microsoft.com/office/drawing/2014/main" id="{F49D1C42-6B11-D3BC-DB64-75F4514D1DC4}"/>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099" name="Rectangle 27">
            <a:extLst>
              <a:ext uri="{FF2B5EF4-FFF2-40B4-BE49-F238E27FC236}">
                <a16:creationId xmlns:a16="http://schemas.microsoft.com/office/drawing/2014/main" id="{A0EC75DC-6497-676C-3CD2-C3BBC76977C7}"/>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424</xdr:row>
      <xdr:rowOff>0</xdr:rowOff>
    </xdr:from>
    <xdr:to>
      <xdr:col>10</xdr:col>
      <xdr:colOff>0</xdr:colOff>
      <xdr:row>426</xdr:row>
      <xdr:rowOff>0</xdr:rowOff>
    </xdr:to>
    <xdr:grpSp>
      <xdr:nvGrpSpPr>
        <xdr:cNvPr id="15100" name="グループ化 3">
          <a:extLst>
            <a:ext uri="{FF2B5EF4-FFF2-40B4-BE49-F238E27FC236}">
              <a16:creationId xmlns:a16="http://schemas.microsoft.com/office/drawing/2014/main" id="{E5E78C99-D241-40FF-89AC-8193A3E2D5AF}"/>
            </a:ext>
          </a:extLst>
        </xdr:cNvPr>
        <xdr:cNvGrpSpPr>
          <a:grpSpLocks/>
        </xdr:cNvGrpSpPr>
      </xdr:nvGrpSpPr>
      <xdr:grpSpPr bwMode="auto">
        <a:xfrm>
          <a:off x="6172200" y="96554925"/>
          <a:ext cx="857250" cy="409575"/>
          <a:chOff x="6029325" y="1019175"/>
          <a:chExt cx="857250" cy="409575"/>
        </a:xfrm>
      </xdr:grpSpPr>
      <xdr:sp macro="" textlink="">
        <xdr:nvSpPr>
          <xdr:cNvPr id="15101" name="Rectangle 28">
            <a:extLst>
              <a:ext uri="{FF2B5EF4-FFF2-40B4-BE49-F238E27FC236}">
                <a16:creationId xmlns:a16="http://schemas.microsoft.com/office/drawing/2014/main" id="{C042F10F-0FF8-CEEB-973D-F2BD50E8CD1A}"/>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102" name="Rectangle 29">
            <a:extLst>
              <a:ext uri="{FF2B5EF4-FFF2-40B4-BE49-F238E27FC236}">
                <a16:creationId xmlns:a16="http://schemas.microsoft.com/office/drawing/2014/main" id="{A39C3277-E07A-98BA-55E0-00FEE9439E7A}"/>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103" name="Rectangle 29">
            <a:extLst>
              <a:ext uri="{FF2B5EF4-FFF2-40B4-BE49-F238E27FC236}">
                <a16:creationId xmlns:a16="http://schemas.microsoft.com/office/drawing/2014/main" id="{024EF148-462D-3F46-403E-12BCDA197827}"/>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424</xdr:row>
      <xdr:rowOff>0</xdr:rowOff>
    </xdr:from>
    <xdr:to>
      <xdr:col>8</xdr:col>
      <xdr:colOff>0</xdr:colOff>
      <xdr:row>426</xdr:row>
      <xdr:rowOff>0</xdr:rowOff>
    </xdr:to>
    <xdr:grpSp>
      <xdr:nvGrpSpPr>
        <xdr:cNvPr id="15104" name="グループ化 4">
          <a:extLst>
            <a:ext uri="{FF2B5EF4-FFF2-40B4-BE49-F238E27FC236}">
              <a16:creationId xmlns:a16="http://schemas.microsoft.com/office/drawing/2014/main" id="{11AE6422-1499-4F36-B7B6-A0EAF8DB2B67}"/>
            </a:ext>
          </a:extLst>
        </xdr:cNvPr>
        <xdr:cNvGrpSpPr>
          <a:grpSpLocks/>
        </xdr:cNvGrpSpPr>
      </xdr:nvGrpSpPr>
      <xdr:grpSpPr bwMode="auto">
        <a:xfrm>
          <a:off x="4114800" y="96554925"/>
          <a:ext cx="1371600" cy="409575"/>
          <a:chOff x="3981450" y="1019175"/>
          <a:chExt cx="1428750" cy="409575"/>
        </a:xfrm>
      </xdr:grpSpPr>
      <xdr:sp macro="" textlink="">
        <xdr:nvSpPr>
          <xdr:cNvPr id="15105" name="Rectangle 23">
            <a:extLst>
              <a:ext uri="{FF2B5EF4-FFF2-40B4-BE49-F238E27FC236}">
                <a16:creationId xmlns:a16="http://schemas.microsoft.com/office/drawing/2014/main" id="{A2005D48-6B4B-2AC2-5BE1-75E0BBE91A68}"/>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106" name="Rectangle 24">
            <a:extLst>
              <a:ext uri="{FF2B5EF4-FFF2-40B4-BE49-F238E27FC236}">
                <a16:creationId xmlns:a16="http://schemas.microsoft.com/office/drawing/2014/main" id="{38718FFA-77DE-6840-2EA5-54BB7B9AC73E}"/>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107" name="Rectangle 25">
            <a:extLst>
              <a:ext uri="{FF2B5EF4-FFF2-40B4-BE49-F238E27FC236}">
                <a16:creationId xmlns:a16="http://schemas.microsoft.com/office/drawing/2014/main" id="{AA3789FF-813D-2047-0566-311A292F2ABB}"/>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108" name="Rectangle 26">
            <a:extLst>
              <a:ext uri="{FF2B5EF4-FFF2-40B4-BE49-F238E27FC236}">
                <a16:creationId xmlns:a16="http://schemas.microsoft.com/office/drawing/2014/main" id="{5F17EA20-46EF-CC4D-A560-5D6316B027AF}"/>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109" name="Rectangle 27">
            <a:extLst>
              <a:ext uri="{FF2B5EF4-FFF2-40B4-BE49-F238E27FC236}">
                <a16:creationId xmlns:a16="http://schemas.microsoft.com/office/drawing/2014/main" id="{6D6D1828-F7A2-C4E8-6AD1-CD56A54EC862}"/>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424</xdr:row>
      <xdr:rowOff>0</xdr:rowOff>
    </xdr:from>
    <xdr:to>
      <xdr:col>10</xdr:col>
      <xdr:colOff>0</xdr:colOff>
      <xdr:row>426</xdr:row>
      <xdr:rowOff>0</xdr:rowOff>
    </xdr:to>
    <xdr:grpSp>
      <xdr:nvGrpSpPr>
        <xdr:cNvPr id="15110" name="グループ化 3">
          <a:extLst>
            <a:ext uri="{FF2B5EF4-FFF2-40B4-BE49-F238E27FC236}">
              <a16:creationId xmlns:a16="http://schemas.microsoft.com/office/drawing/2014/main" id="{0F05707C-D8CC-4736-94AD-DFE88656361A}"/>
            </a:ext>
          </a:extLst>
        </xdr:cNvPr>
        <xdr:cNvGrpSpPr>
          <a:grpSpLocks/>
        </xdr:cNvGrpSpPr>
      </xdr:nvGrpSpPr>
      <xdr:grpSpPr bwMode="auto">
        <a:xfrm>
          <a:off x="6172200" y="96554925"/>
          <a:ext cx="857250" cy="409575"/>
          <a:chOff x="6029325" y="1019175"/>
          <a:chExt cx="857250" cy="409575"/>
        </a:xfrm>
      </xdr:grpSpPr>
      <xdr:sp macro="" textlink="">
        <xdr:nvSpPr>
          <xdr:cNvPr id="15111" name="Rectangle 28">
            <a:extLst>
              <a:ext uri="{FF2B5EF4-FFF2-40B4-BE49-F238E27FC236}">
                <a16:creationId xmlns:a16="http://schemas.microsoft.com/office/drawing/2014/main" id="{164A6BEB-92F8-6AE7-9904-60294716AB18}"/>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112" name="Rectangle 29">
            <a:extLst>
              <a:ext uri="{FF2B5EF4-FFF2-40B4-BE49-F238E27FC236}">
                <a16:creationId xmlns:a16="http://schemas.microsoft.com/office/drawing/2014/main" id="{974A66A1-6E68-627F-854A-0A2C3F8AA933}"/>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113" name="Rectangle 29">
            <a:extLst>
              <a:ext uri="{FF2B5EF4-FFF2-40B4-BE49-F238E27FC236}">
                <a16:creationId xmlns:a16="http://schemas.microsoft.com/office/drawing/2014/main" id="{BC01603E-29BC-5CBD-85A2-3C2D61725EB3}"/>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424</xdr:row>
      <xdr:rowOff>0</xdr:rowOff>
    </xdr:from>
    <xdr:to>
      <xdr:col>8</xdr:col>
      <xdr:colOff>0</xdr:colOff>
      <xdr:row>426</xdr:row>
      <xdr:rowOff>0</xdr:rowOff>
    </xdr:to>
    <xdr:grpSp>
      <xdr:nvGrpSpPr>
        <xdr:cNvPr id="15114" name="グループ化 4">
          <a:extLst>
            <a:ext uri="{FF2B5EF4-FFF2-40B4-BE49-F238E27FC236}">
              <a16:creationId xmlns:a16="http://schemas.microsoft.com/office/drawing/2014/main" id="{56A293C1-8DB1-4343-8861-810CBBF9FB23}"/>
            </a:ext>
          </a:extLst>
        </xdr:cNvPr>
        <xdr:cNvGrpSpPr>
          <a:grpSpLocks/>
        </xdr:cNvGrpSpPr>
      </xdr:nvGrpSpPr>
      <xdr:grpSpPr bwMode="auto">
        <a:xfrm>
          <a:off x="4114800" y="96554925"/>
          <a:ext cx="1371600" cy="409575"/>
          <a:chOff x="3981450" y="1019175"/>
          <a:chExt cx="1428750" cy="409575"/>
        </a:xfrm>
      </xdr:grpSpPr>
      <xdr:sp macro="" textlink="">
        <xdr:nvSpPr>
          <xdr:cNvPr id="15115" name="Rectangle 23">
            <a:extLst>
              <a:ext uri="{FF2B5EF4-FFF2-40B4-BE49-F238E27FC236}">
                <a16:creationId xmlns:a16="http://schemas.microsoft.com/office/drawing/2014/main" id="{5FC21CD0-25D0-D16B-5E6B-CF3D8DC990B0}"/>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116" name="Rectangle 24">
            <a:extLst>
              <a:ext uri="{FF2B5EF4-FFF2-40B4-BE49-F238E27FC236}">
                <a16:creationId xmlns:a16="http://schemas.microsoft.com/office/drawing/2014/main" id="{8CD113DE-90C9-A73C-FA49-415ACB7CBA9E}"/>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117" name="Rectangle 25">
            <a:extLst>
              <a:ext uri="{FF2B5EF4-FFF2-40B4-BE49-F238E27FC236}">
                <a16:creationId xmlns:a16="http://schemas.microsoft.com/office/drawing/2014/main" id="{7DBF7427-C1CC-8073-C088-F124A1E8655E}"/>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118" name="Rectangle 26">
            <a:extLst>
              <a:ext uri="{FF2B5EF4-FFF2-40B4-BE49-F238E27FC236}">
                <a16:creationId xmlns:a16="http://schemas.microsoft.com/office/drawing/2014/main" id="{AC8AE3B4-19FA-5D72-5376-FDFA2D51C9A8}"/>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119" name="Rectangle 27">
            <a:extLst>
              <a:ext uri="{FF2B5EF4-FFF2-40B4-BE49-F238E27FC236}">
                <a16:creationId xmlns:a16="http://schemas.microsoft.com/office/drawing/2014/main" id="{6FFF3A90-6052-06B3-3A12-3265618FA3FE}"/>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424</xdr:row>
      <xdr:rowOff>0</xdr:rowOff>
    </xdr:from>
    <xdr:to>
      <xdr:col>10</xdr:col>
      <xdr:colOff>0</xdr:colOff>
      <xdr:row>426</xdr:row>
      <xdr:rowOff>0</xdr:rowOff>
    </xdr:to>
    <xdr:grpSp>
      <xdr:nvGrpSpPr>
        <xdr:cNvPr id="15120" name="グループ化 3">
          <a:extLst>
            <a:ext uri="{FF2B5EF4-FFF2-40B4-BE49-F238E27FC236}">
              <a16:creationId xmlns:a16="http://schemas.microsoft.com/office/drawing/2014/main" id="{B4CAE9DF-0107-4BA2-8944-E6588FE5EDAB}"/>
            </a:ext>
          </a:extLst>
        </xdr:cNvPr>
        <xdr:cNvGrpSpPr>
          <a:grpSpLocks/>
        </xdr:cNvGrpSpPr>
      </xdr:nvGrpSpPr>
      <xdr:grpSpPr bwMode="auto">
        <a:xfrm>
          <a:off x="6172200" y="96554925"/>
          <a:ext cx="857250" cy="409575"/>
          <a:chOff x="6029325" y="1019175"/>
          <a:chExt cx="857250" cy="409575"/>
        </a:xfrm>
      </xdr:grpSpPr>
      <xdr:sp macro="" textlink="">
        <xdr:nvSpPr>
          <xdr:cNvPr id="15121" name="Rectangle 28">
            <a:extLst>
              <a:ext uri="{FF2B5EF4-FFF2-40B4-BE49-F238E27FC236}">
                <a16:creationId xmlns:a16="http://schemas.microsoft.com/office/drawing/2014/main" id="{74A192FB-CC14-C09D-0874-9B799DBB59D7}"/>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122" name="Rectangle 29">
            <a:extLst>
              <a:ext uri="{FF2B5EF4-FFF2-40B4-BE49-F238E27FC236}">
                <a16:creationId xmlns:a16="http://schemas.microsoft.com/office/drawing/2014/main" id="{5F67E64D-31AE-3DBE-24DA-FB88BB038E63}"/>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123" name="Rectangle 29">
            <a:extLst>
              <a:ext uri="{FF2B5EF4-FFF2-40B4-BE49-F238E27FC236}">
                <a16:creationId xmlns:a16="http://schemas.microsoft.com/office/drawing/2014/main" id="{75988E41-AD82-3224-C87A-CC3F3F964998}"/>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424</xdr:row>
      <xdr:rowOff>0</xdr:rowOff>
    </xdr:from>
    <xdr:to>
      <xdr:col>8</xdr:col>
      <xdr:colOff>0</xdr:colOff>
      <xdr:row>426</xdr:row>
      <xdr:rowOff>0</xdr:rowOff>
    </xdr:to>
    <xdr:grpSp>
      <xdr:nvGrpSpPr>
        <xdr:cNvPr id="15124" name="グループ化 4">
          <a:extLst>
            <a:ext uri="{FF2B5EF4-FFF2-40B4-BE49-F238E27FC236}">
              <a16:creationId xmlns:a16="http://schemas.microsoft.com/office/drawing/2014/main" id="{1AC0513D-5CD9-4AB4-A223-FDC0461A17C3}"/>
            </a:ext>
          </a:extLst>
        </xdr:cNvPr>
        <xdr:cNvGrpSpPr>
          <a:grpSpLocks/>
        </xdr:cNvGrpSpPr>
      </xdr:nvGrpSpPr>
      <xdr:grpSpPr bwMode="auto">
        <a:xfrm>
          <a:off x="4114800" y="96554925"/>
          <a:ext cx="1371600" cy="409575"/>
          <a:chOff x="3981450" y="1019175"/>
          <a:chExt cx="1428750" cy="409575"/>
        </a:xfrm>
      </xdr:grpSpPr>
      <xdr:sp macro="" textlink="">
        <xdr:nvSpPr>
          <xdr:cNvPr id="15125" name="Rectangle 23">
            <a:extLst>
              <a:ext uri="{FF2B5EF4-FFF2-40B4-BE49-F238E27FC236}">
                <a16:creationId xmlns:a16="http://schemas.microsoft.com/office/drawing/2014/main" id="{7797958A-E2C6-6C39-16A2-66FE05577255}"/>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126" name="Rectangle 24">
            <a:extLst>
              <a:ext uri="{FF2B5EF4-FFF2-40B4-BE49-F238E27FC236}">
                <a16:creationId xmlns:a16="http://schemas.microsoft.com/office/drawing/2014/main" id="{C4D776E4-ED69-14AB-F82F-E79895BC2CFD}"/>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127" name="Rectangle 25">
            <a:extLst>
              <a:ext uri="{FF2B5EF4-FFF2-40B4-BE49-F238E27FC236}">
                <a16:creationId xmlns:a16="http://schemas.microsoft.com/office/drawing/2014/main" id="{DDB136DB-AA9C-28FB-57A3-F436F9CA753C}"/>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128" name="Rectangle 26">
            <a:extLst>
              <a:ext uri="{FF2B5EF4-FFF2-40B4-BE49-F238E27FC236}">
                <a16:creationId xmlns:a16="http://schemas.microsoft.com/office/drawing/2014/main" id="{98243EE5-10D0-11C1-7EC1-EF0A8CD7E006}"/>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129" name="Rectangle 27">
            <a:extLst>
              <a:ext uri="{FF2B5EF4-FFF2-40B4-BE49-F238E27FC236}">
                <a16:creationId xmlns:a16="http://schemas.microsoft.com/office/drawing/2014/main" id="{C32D6FBD-4082-1E0B-EE9E-D3DE66807D9F}"/>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424</xdr:row>
      <xdr:rowOff>0</xdr:rowOff>
    </xdr:from>
    <xdr:to>
      <xdr:col>10</xdr:col>
      <xdr:colOff>0</xdr:colOff>
      <xdr:row>426</xdr:row>
      <xdr:rowOff>0</xdr:rowOff>
    </xdr:to>
    <xdr:grpSp>
      <xdr:nvGrpSpPr>
        <xdr:cNvPr id="15130" name="グループ化 3">
          <a:extLst>
            <a:ext uri="{FF2B5EF4-FFF2-40B4-BE49-F238E27FC236}">
              <a16:creationId xmlns:a16="http://schemas.microsoft.com/office/drawing/2014/main" id="{332CC470-3350-4353-9670-9CB693E02A1A}"/>
            </a:ext>
          </a:extLst>
        </xdr:cNvPr>
        <xdr:cNvGrpSpPr>
          <a:grpSpLocks/>
        </xdr:cNvGrpSpPr>
      </xdr:nvGrpSpPr>
      <xdr:grpSpPr bwMode="auto">
        <a:xfrm>
          <a:off x="6172200" y="96554925"/>
          <a:ext cx="857250" cy="409575"/>
          <a:chOff x="6029325" y="1019175"/>
          <a:chExt cx="857250" cy="409575"/>
        </a:xfrm>
      </xdr:grpSpPr>
      <xdr:sp macro="" textlink="">
        <xdr:nvSpPr>
          <xdr:cNvPr id="15131" name="Rectangle 28">
            <a:extLst>
              <a:ext uri="{FF2B5EF4-FFF2-40B4-BE49-F238E27FC236}">
                <a16:creationId xmlns:a16="http://schemas.microsoft.com/office/drawing/2014/main" id="{608573A1-60F6-3D70-4B41-6B63EFAE06BD}"/>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132" name="Rectangle 29">
            <a:extLst>
              <a:ext uri="{FF2B5EF4-FFF2-40B4-BE49-F238E27FC236}">
                <a16:creationId xmlns:a16="http://schemas.microsoft.com/office/drawing/2014/main" id="{C0611E1E-E5CC-AAC9-391A-FA847C8B2B5C}"/>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133" name="Rectangle 29">
            <a:extLst>
              <a:ext uri="{FF2B5EF4-FFF2-40B4-BE49-F238E27FC236}">
                <a16:creationId xmlns:a16="http://schemas.microsoft.com/office/drawing/2014/main" id="{A241ECF1-5E0A-C8D5-2767-8F0FA770466D}"/>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424</xdr:row>
      <xdr:rowOff>0</xdr:rowOff>
    </xdr:from>
    <xdr:to>
      <xdr:col>8</xdr:col>
      <xdr:colOff>0</xdr:colOff>
      <xdr:row>426</xdr:row>
      <xdr:rowOff>0</xdr:rowOff>
    </xdr:to>
    <xdr:grpSp>
      <xdr:nvGrpSpPr>
        <xdr:cNvPr id="15134" name="グループ化 4">
          <a:extLst>
            <a:ext uri="{FF2B5EF4-FFF2-40B4-BE49-F238E27FC236}">
              <a16:creationId xmlns:a16="http://schemas.microsoft.com/office/drawing/2014/main" id="{6AF693BE-F25D-4C74-9525-C771CB219202}"/>
            </a:ext>
          </a:extLst>
        </xdr:cNvPr>
        <xdr:cNvGrpSpPr>
          <a:grpSpLocks/>
        </xdr:cNvGrpSpPr>
      </xdr:nvGrpSpPr>
      <xdr:grpSpPr bwMode="auto">
        <a:xfrm>
          <a:off x="4114800" y="96554925"/>
          <a:ext cx="1371600" cy="409575"/>
          <a:chOff x="3981450" y="1019175"/>
          <a:chExt cx="1428750" cy="409575"/>
        </a:xfrm>
      </xdr:grpSpPr>
      <xdr:sp macro="" textlink="">
        <xdr:nvSpPr>
          <xdr:cNvPr id="15135" name="Rectangle 23">
            <a:extLst>
              <a:ext uri="{FF2B5EF4-FFF2-40B4-BE49-F238E27FC236}">
                <a16:creationId xmlns:a16="http://schemas.microsoft.com/office/drawing/2014/main" id="{59D656ED-9F4E-4610-0B19-D604CA2C05EF}"/>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136" name="Rectangle 24">
            <a:extLst>
              <a:ext uri="{FF2B5EF4-FFF2-40B4-BE49-F238E27FC236}">
                <a16:creationId xmlns:a16="http://schemas.microsoft.com/office/drawing/2014/main" id="{CD6F803C-435D-736C-1905-E196F7F829A8}"/>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137" name="Rectangle 25">
            <a:extLst>
              <a:ext uri="{FF2B5EF4-FFF2-40B4-BE49-F238E27FC236}">
                <a16:creationId xmlns:a16="http://schemas.microsoft.com/office/drawing/2014/main" id="{5075D749-B9B2-10D9-1CD4-F958FEDA9F8B}"/>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138" name="Rectangle 26">
            <a:extLst>
              <a:ext uri="{FF2B5EF4-FFF2-40B4-BE49-F238E27FC236}">
                <a16:creationId xmlns:a16="http://schemas.microsoft.com/office/drawing/2014/main" id="{AAE89388-94B8-6606-ACF1-AD3863A1A803}"/>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139" name="Rectangle 27">
            <a:extLst>
              <a:ext uri="{FF2B5EF4-FFF2-40B4-BE49-F238E27FC236}">
                <a16:creationId xmlns:a16="http://schemas.microsoft.com/office/drawing/2014/main" id="{CA85ACD0-B7CA-0FB2-C2BC-34ED5EBA599E}"/>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424</xdr:row>
      <xdr:rowOff>0</xdr:rowOff>
    </xdr:from>
    <xdr:to>
      <xdr:col>10</xdr:col>
      <xdr:colOff>0</xdr:colOff>
      <xdr:row>426</xdr:row>
      <xdr:rowOff>0</xdr:rowOff>
    </xdr:to>
    <xdr:grpSp>
      <xdr:nvGrpSpPr>
        <xdr:cNvPr id="15140" name="グループ化 3">
          <a:extLst>
            <a:ext uri="{FF2B5EF4-FFF2-40B4-BE49-F238E27FC236}">
              <a16:creationId xmlns:a16="http://schemas.microsoft.com/office/drawing/2014/main" id="{8F9D451B-649C-49CB-9A25-6E056586CF8A}"/>
            </a:ext>
          </a:extLst>
        </xdr:cNvPr>
        <xdr:cNvGrpSpPr>
          <a:grpSpLocks/>
        </xdr:cNvGrpSpPr>
      </xdr:nvGrpSpPr>
      <xdr:grpSpPr bwMode="auto">
        <a:xfrm>
          <a:off x="6172200" y="96554925"/>
          <a:ext cx="857250" cy="409575"/>
          <a:chOff x="6029325" y="1019175"/>
          <a:chExt cx="857250" cy="409575"/>
        </a:xfrm>
      </xdr:grpSpPr>
      <xdr:sp macro="" textlink="">
        <xdr:nvSpPr>
          <xdr:cNvPr id="15141" name="Rectangle 28">
            <a:extLst>
              <a:ext uri="{FF2B5EF4-FFF2-40B4-BE49-F238E27FC236}">
                <a16:creationId xmlns:a16="http://schemas.microsoft.com/office/drawing/2014/main" id="{473E4233-35AB-D2A3-B988-E3DE2E48CDD6}"/>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142" name="Rectangle 29">
            <a:extLst>
              <a:ext uri="{FF2B5EF4-FFF2-40B4-BE49-F238E27FC236}">
                <a16:creationId xmlns:a16="http://schemas.microsoft.com/office/drawing/2014/main" id="{2B0C7379-B32B-7244-CF82-736120DF8810}"/>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143" name="Rectangle 29">
            <a:extLst>
              <a:ext uri="{FF2B5EF4-FFF2-40B4-BE49-F238E27FC236}">
                <a16:creationId xmlns:a16="http://schemas.microsoft.com/office/drawing/2014/main" id="{0FC47DF0-9F35-D642-C658-CAF34496CE6F}"/>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424</xdr:row>
      <xdr:rowOff>0</xdr:rowOff>
    </xdr:from>
    <xdr:to>
      <xdr:col>8</xdr:col>
      <xdr:colOff>0</xdr:colOff>
      <xdr:row>426</xdr:row>
      <xdr:rowOff>0</xdr:rowOff>
    </xdr:to>
    <xdr:grpSp>
      <xdr:nvGrpSpPr>
        <xdr:cNvPr id="15144" name="グループ化 4">
          <a:extLst>
            <a:ext uri="{FF2B5EF4-FFF2-40B4-BE49-F238E27FC236}">
              <a16:creationId xmlns:a16="http://schemas.microsoft.com/office/drawing/2014/main" id="{20C4F866-E5D1-4EC3-B0C4-CD80067F4363}"/>
            </a:ext>
          </a:extLst>
        </xdr:cNvPr>
        <xdr:cNvGrpSpPr>
          <a:grpSpLocks/>
        </xdr:cNvGrpSpPr>
      </xdr:nvGrpSpPr>
      <xdr:grpSpPr bwMode="auto">
        <a:xfrm>
          <a:off x="4114800" y="96554925"/>
          <a:ext cx="1371600" cy="409575"/>
          <a:chOff x="3981450" y="1019175"/>
          <a:chExt cx="1428750" cy="409575"/>
        </a:xfrm>
      </xdr:grpSpPr>
      <xdr:sp macro="" textlink="">
        <xdr:nvSpPr>
          <xdr:cNvPr id="15145" name="Rectangle 23">
            <a:extLst>
              <a:ext uri="{FF2B5EF4-FFF2-40B4-BE49-F238E27FC236}">
                <a16:creationId xmlns:a16="http://schemas.microsoft.com/office/drawing/2014/main" id="{50156038-3CDA-AD54-017A-CFD17BC29D37}"/>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146" name="Rectangle 24">
            <a:extLst>
              <a:ext uri="{FF2B5EF4-FFF2-40B4-BE49-F238E27FC236}">
                <a16:creationId xmlns:a16="http://schemas.microsoft.com/office/drawing/2014/main" id="{6518C780-A713-C950-B503-FD9EF49712C7}"/>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147" name="Rectangle 25">
            <a:extLst>
              <a:ext uri="{FF2B5EF4-FFF2-40B4-BE49-F238E27FC236}">
                <a16:creationId xmlns:a16="http://schemas.microsoft.com/office/drawing/2014/main" id="{FC330875-151D-E3A4-C581-E4D56C9E25F0}"/>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148" name="Rectangle 26">
            <a:extLst>
              <a:ext uri="{FF2B5EF4-FFF2-40B4-BE49-F238E27FC236}">
                <a16:creationId xmlns:a16="http://schemas.microsoft.com/office/drawing/2014/main" id="{D7197DC6-9ABD-67AC-7DA4-39E59829600E}"/>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149" name="Rectangle 27">
            <a:extLst>
              <a:ext uri="{FF2B5EF4-FFF2-40B4-BE49-F238E27FC236}">
                <a16:creationId xmlns:a16="http://schemas.microsoft.com/office/drawing/2014/main" id="{097306A9-55FD-9377-5275-ECCE24D4D783}"/>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424</xdr:row>
      <xdr:rowOff>0</xdr:rowOff>
    </xdr:from>
    <xdr:to>
      <xdr:col>10</xdr:col>
      <xdr:colOff>0</xdr:colOff>
      <xdr:row>426</xdr:row>
      <xdr:rowOff>0</xdr:rowOff>
    </xdr:to>
    <xdr:grpSp>
      <xdr:nvGrpSpPr>
        <xdr:cNvPr id="15150" name="グループ化 3">
          <a:extLst>
            <a:ext uri="{FF2B5EF4-FFF2-40B4-BE49-F238E27FC236}">
              <a16:creationId xmlns:a16="http://schemas.microsoft.com/office/drawing/2014/main" id="{90B1C0AE-A033-40C5-84B7-4C20DA3FE48F}"/>
            </a:ext>
          </a:extLst>
        </xdr:cNvPr>
        <xdr:cNvGrpSpPr>
          <a:grpSpLocks/>
        </xdr:cNvGrpSpPr>
      </xdr:nvGrpSpPr>
      <xdr:grpSpPr bwMode="auto">
        <a:xfrm>
          <a:off x="6172200" y="96554925"/>
          <a:ext cx="857250" cy="409575"/>
          <a:chOff x="6029325" y="1019175"/>
          <a:chExt cx="857250" cy="409575"/>
        </a:xfrm>
      </xdr:grpSpPr>
      <xdr:sp macro="" textlink="">
        <xdr:nvSpPr>
          <xdr:cNvPr id="15151" name="Rectangle 28">
            <a:extLst>
              <a:ext uri="{FF2B5EF4-FFF2-40B4-BE49-F238E27FC236}">
                <a16:creationId xmlns:a16="http://schemas.microsoft.com/office/drawing/2014/main" id="{05DF8698-E3B8-3EAA-B8F6-58E3EBDC456B}"/>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152" name="Rectangle 29">
            <a:extLst>
              <a:ext uri="{FF2B5EF4-FFF2-40B4-BE49-F238E27FC236}">
                <a16:creationId xmlns:a16="http://schemas.microsoft.com/office/drawing/2014/main" id="{3616899F-F4DF-D081-941F-5DEB9F541D5E}"/>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153" name="Rectangle 29">
            <a:extLst>
              <a:ext uri="{FF2B5EF4-FFF2-40B4-BE49-F238E27FC236}">
                <a16:creationId xmlns:a16="http://schemas.microsoft.com/office/drawing/2014/main" id="{3B622BCD-75C4-9A7A-2E2C-54152798ECC3}"/>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424</xdr:row>
      <xdr:rowOff>0</xdr:rowOff>
    </xdr:from>
    <xdr:to>
      <xdr:col>8</xdr:col>
      <xdr:colOff>0</xdr:colOff>
      <xdr:row>426</xdr:row>
      <xdr:rowOff>0</xdr:rowOff>
    </xdr:to>
    <xdr:grpSp>
      <xdr:nvGrpSpPr>
        <xdr:cNvPr id="15154" name="グループ化 4">
          <a:extLst>
            <a:ext uri="{FF2B5EF4-FFF2-40B4-BE49-F238E27FC236}">
              <a16:creationId xmlns:a16="http://schemas.microsoft.com/office/drawing/2014/main" id="{FD88EBC4-18B3-4C36-8A90-3545D4146DD5}"/>
            </a:ext>
          </a:extLst>
        </xdr:cNvPr>
        <xdr:cNvGrpSpPr>
          <a:grpSpLocks/>
        </xdr:cNvGrpSpPr>
      </xdr:nvGrpSpPr>
      <xdr:grpSpPr bwMode="auto">
        <a:xfrm>
          <a:off x="4114800" y="96554925"/>
          <a:ext cx="1371600" cy="409575"/>
          <a:chOff x="3981450" y="1019175"/>
          <a:chExt cx="1428750" cy="409575"/>
        </a:xfrm>
      </xdr:grpSpPr>
      <xdr:sp macro="" textlink="">
        <xdr:nvSpPr>
          <xdr:cNvPr id="15155" name="Rectangle 23">
            <a:extLst>
              <a:ext uri="{FF2B5EF4-FFF2-40B4-BE49-F238E27FC236}">
                <a16:creationId xmlns:a16="http://schemas.microsoft.com/office/drawing/2014/main" id="{D92874C2-A1EE-3B92-FFE3-20307A5BA1B3}"/>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156" name="Rectangle 24">
            <a:extLst>
              <a:ext uri="{FF2B5EF4-FFF2-40B4-BE49-F238E27FC236}">
                <a16:creationId xmlns:a16="http://schemas.microsoft.com/office/drawing/2014/main" id="{2A488D95-54DD-33F1-D900-F8F671A13EAA}"/>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157" name="Rectangle 25">
            <a:extLst>
              <a:ext uri="{FF2B5EF4-FFF2-40B4-BE49-F238E27FC236}">
                <a16:creationId xmlns:a16="http://schemas.microsoft.com/office/drawing/2014/main" id="{F2C8BCEB-3121-4553-C871-E9E0AF2E6201}"/>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158" name="Rectangle 26">
            <a:extLst>
              <a:ext uri="{FF2B5EF4-FFF2-40B4-BE49-F238E27FC236}">
                <a16:creationId xmlns:a16="http://schemas.microsoft.com/office/drawing/2014/main" id="{8E22EFB6-6D4C-8C93-643E-0C5E80AE1F51}"/>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159" name="Rectangle 27">
            <a:extLst>
              <a:ext uri="{FF2B5EF4-FFF2-40B4-BE49-F238E27FC236}">
                <a16:creationId xmlns:a16="http://schemas.microsoft.com/office/drawing/2014/main" id="{2B11BCA9-2D11-52F8-497E-A31290D5B079}"/>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424</xdr:row>
      <xdr:rowOff>0</xdr:rowOff>
    </xdr:from>
    <xdr:to>
      <xdr:col>10</xdr:col>
      <xdr:colOff>0</xdr:colOff>
      <xdr:row>426</xdr:row>
      <xdr:rowOff>0</xdr:rowOff>
    </xdr:to>
    <xdr:grpSp>
      <xdr:nvGrpSpPr>
        <xdr:cNvPr id="15160" name="グループ化 3">
          <a:extLst>
            <a:ext uri="{FF2B5EF4-FFF2-40B4-BE49-F238E27FC236}">
              <a16:creationId xmlns:a16="http://schemas.microsoft.com/office/drawing/2014/main" id="{AC33A5D9-757A-486B-83CE-F73E96342187}"/>
            </a:ext>
          </a:extLst>
        </xdr:cNvPr>
        <xdr:cNvGrpSpPr>
          <a:grpSpLocks/>
        </xdr:cNvGrpSpPr>
      </xdr:nvGrpSpPr>
      <xdr:grpSpPr bwMode="auto">
        <a:xfrm>
          <a:off x="6172200" y="96554925"/>
          <a:ext cx="857250" cy="409575"/>
          <a:chOff x="6029325" y="1019175"/>
          <a:chExt cx="857250" cy="409575"/>
        </a:xfrm>
      </xdr:grpSpPr>
      <xdr:sp macro="" textlink="">
        <xdr:nvSpPr>
          <xdr:cNvPr id="15161" name="Rectangle 28">
            <a:extLst>
              <a:ext uri="{FF2B5EF4-FFF2-40B4-BE49-F238E27FC236}">
                <a16:creationId xmlns:a16="http://schemas.microsoft.com/office/drawing/2014/main" id="{FCC4660E-2E77-4D00-88F2-24E90BAB4E85}"/>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162" name="Rectangle 29">
            <a:extLst>
              <a:ext uri="{FF2B5EF4-FFF2-40B4-BE49-F238E27FC236}">
                <a16:creationId xmlns:a16="http://schemas.microsoft.com/office/drawing/2014/main" id="{FD9E6A63-7569-C9D0-983B-5536FEF245CC}"/>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163" name="Rectangle 29">
            <a:extLst>
              <a:ext uri="{FF2B5EF4-FFF2-40B4-BE49-F238E27FC236}">
                <a16:creationId xmlns:a16="http://schemas.microsoft.com/office/drawing/2014/main" id="{39F508BC-CEE3-3A79-F205-17E0DCD6FCE7}"/>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424</xdr:row>
      <xdr:rowOff>0</xdr:rowOff>
    </xdr:from>
    <xdr:to>
      <xdr:col>8</xdr:col>
      <xdr:colOff>0</xdr:colOff>
      <xdr:row>426</xdr:row>
      <xdr:rowOff>0</xdr:rowOff>
    </xdr:to>
    <xdr:grpSp>
      <xdr:nvGrpSpPr>
        <xdr:cNvPr id="15164" name="グループ化 4">
          <a:extLst>
            <a:ext uri="{FF2B5EF4-FFF2-40B4-BE49-F238E27FC236}">
              <a16:creationId xmlns:a16="http://schemas.microsoft.com/office/drawing/2014/main" id="{FB552381-C24E-4166-968E-0FAA38F1E3A1}"/>
            </a:ext>
          </a:extLst>
        </xdr:cNvPr>
        <xdr:cNvGrpSpPr>
          <a:grpSpLocks/>
        </xdr:cNvGrpSpPr>
      </xdr:nvGrpSpPr>
      <xdr:grpSpPr bwMode="auto">
        <a:xfrm>
          <a:off x="4114800" y="96554925"/>
          <a:ext cx="1371600" cy="409575"/>
          <a:chOff x="3981450" y="1019175"/>
          <a:chExt cx="1428750" cy="409575"/>
        </a:xfrm>
      </xdr:grpSpPr>
      <xdr:sp macro="" textlink="">
        <xdr:nvSpPr>
          <xdr:cNvPr id="15165" name="Rectangle 23">
            <a:extLst>
              <a:ext uri="{FF2B5EF4-FFF2-40B4-BE49-F238E27FC236}">
                <a16:creationId xmlns:a16="http://schemas.microsoft.com/office/drawing/2014/main" id="{F7D79753-E515-B67F-5777-1B213C97EEE0}"/>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166" name="Rectangle 24">
            <a:extLst>
              <a:ext uri="{FF2B5EF4-FFF2-40B4-BE49-F238E27FC236}">
                <a16:creationId xmlns:a16="http://schemas.microsoft.com/office/drawing/2014/main" id="{F90C8E85-4F0E-5B28-97AD-4C4F8F91772F}"/>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167" name="Rectangle 25">
            <a:extLst>
              <a:ext uri="{FF2B5EF4-FFF2-40B4-BE49-F238E27FC236}">
                <a16:creationId xmlns:a16="http://schemas.microsoft.com/office/drawing/2014/main" id="{8AE9FF9C-2236-650F-C5A6-47DFF1C607C3}"/>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168" name="Rectangle 26">
            <a:extLst>
              <a:ext uri="{FF2B5EF4-FFF2-40B4-BE49-F238E27FC236}">
                <a16:creationId xmlns:a16="http://schemas.microsoft.com/office/drawing/2014/main" id="{6BBBC36B-23FE-56D9-DFF0-9C2FD0C9A195}"/>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169" name="Rectangle 27">
            <a:extLst>
              <a:ext uri="{FF2B5EF4-FFF2-40B4-BE49-F238E27FC236}">
                <a16:creationId xmlns:a16="http://schemas.microsoft.com/office/drawing/2014/main" id="{EF1D3776-9133-156E-2A59-022A2F88ACA5}"/>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424</xdr:row>
      <xdr:rowOff>0</xdr:rowOff>
    </xdr:from>
    <xdr:to>
      <xdr:col>10</xdr:col>
      <xdr:colOff>0</xdr:colOff>
      <xdr:row>426</xdr:row>
      <xdr:rowOff>0</xdr:rowOff>
    </xdr:to>
    <xdr:grpSp>
      <xdr:nvGrpSpPr>
        <xdr:cNvPr id="15170" name="グループ化 3">
          <a:extLst>
            <a:ext uri="{FF2B5EF4-FFF2-40B4-BE49-F238E27FC236}">
              <a16:creationId xmlns:a16="http://schemas.microsoft.com/office/drawing/2014/main" id="{6A286684-22F8-43AD-92F3-8C0D189B632F}"/>
            </a:ext>
          </a:extLst>
        </xdr:cNvPr>
        <xdr:cNvGrpSpPr>
          <a:grpSpLocks/>
        </xdr:cNvGrpSpPr>
      </xdr:nvGrpSpPr>
      <xdr:grpSpPr bwMode="auto">
        <a:xfrm>
          <a:off x="6172200" y="96554925"/>
          <a:ext cx="857250" cy="409575"/>
          <a:chOff x="6029325" y="1019175"/>
          <a:chExt cx="857250" cy="409575"/>
        </a:xfrm>
      </xdr:grpSpPr>
      <xdr:sp macro="" textlink="">
        <xdr:nvSpPr>
          <xdr:cNvPr id="15171" name="Rectangle 28">
            <a:extLst>
              <a:ext uri="{FF2B5EF4-FFF2-40B4-BE49-F238E27FC236}">
                <a16:creationId xmlns:a16="http://schemas.microsoft.com/office/drawing/2014/main" id="{54F63D4C-8925-B67A-F891-3FC7F43CE3CD}"/>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172" name="Rectangle 29">
            <a:extLst>
              <a:ext uri="{FF2B5EF4-FFF2-40B4-BE49-F238E27FC236}">
                <a16:creationId xmlns:a16="http://schemas.microsoft.com/office/drawing/2014/main" id="{48A26354-C176-9B99-6423-FCBA842414BB}"/>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173" name="Rectangle 29">
            <a:extLst>
              <a:ext uri="{FF2B5EF4-FFF2-40B4-BE49-F238E27FC236}">
                <a16:creationId xmlns:a16="http://schemas.microsoft.com/office/drawing/2014/main" id="{2405218E-887B-811D-2D62-F4C09F193419}"/>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424</xdr:row>
      <xdr:rowOff>0</xdr:rowOff>
    </xdr:from>
    <xdr:to>
      <xdr:col>8</xdr:col>
      <xdr:colOff>0</xdr:colOff>
      <xdr:row>426</xdr:row>
      <xdr:rowOff>0</xdr:rowOff>
    </xdr:to>
    <xdr:grpSp>
      <xdr:nvGrpSpPr>
        <xdr:cNvPr id="15174" name="グループ化 4">
          <a:extLst>
            <a:ext uri="{FF2B5EF4-FFF2-40B4-BE49-F238E27FC236}">
              <a16:creationId xmlns:a16="http://schemas.microsoft.com/office/drawing/2014/main" id="{8AA89DA9-234D-4A85-BE3B-4CCB1E2F6CAD}"/>
            </a:ext>
          </a:extLst>
        </xdr:cNvPr>
        <xdr:cNvGrpSpPr>
          <a:grpSpLocks/>
        </xdr:cNvGrpSpPr>
      </xdr:nvGrpSpPr>
      <xdr:grpSpPr bwMode="auto">
        <a:xfrm>
          <a:off x="4114800" y="96554925"/>
          <a:ext cx="1371600" cy="409575"/>
          <a:chOff x="3981450" y="1019175"/>
          <a:chExt cx="1428750" cy="409575"/>
        </a:xfrm>
      </xdr:grpSpPr>
      <xdr:sp macro="" textlink="">
        <xdr:nvSpPr>
          <xdr:cNvPr id="15175" name="Rectangle 23">
            <a:extLst>
              <a:ext uri="{FF2B5EF4-FFF2-40B4-BE49-F238E27FC236}">
                <a16:creationId xmlns:a16="http://schemas.microsoft.com/office/drawing/2014/main" id="{A5ADC262-B194-3631-97F4-FAE9BC1E68AA}"/>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176" name="Rectangle 24">
            <a:extLst>
              <a:ext uri="{FF2B5EF4-FFF2-40B4-BE49-F238E27FC236}">
                <a16:creationId xmlns:a16="http://schemas.microsoft.com/office/drawing/2014/main" id="{8624BB5D-B9D9-E1BA-2DD0-75D529E1894A}"/>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177" name="Rectangle 25">
            <a:extLst>
              <a:ext uri="{FF2B5EF4-FFF2-40B4-BE49-F238E27FC236}">
                <a16:creationId xmlns:a16="http://schemas.microsoft.com/office/drawing/2014/main" id="{8DC22E14-D196-E76C-6917-6115A7B9C9C4}"/>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178" name="Rectangle 26">
            <a:extLst>
              <a:ext uri="{FF2B5EF4-FFF2-40B4-BE49-F238E27FC236}">
                <a16:creationId xmlns:a16="http://schemas.microsoft.com/office/drawing/2014/main" id="{FB9A9967-8621-019B-BE90-E58FB66021FA}"/>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179" name="Rectangle 27">
            <a:extLst>
              <a:ext uri="{FF2B5EF4-FFF2-40B4-BE49-F238E27FC236}">
                <a16:creationId xmlns:a16="http://schemas.microsoft.com/office/drawing/2014/main" id="{A3922605-4349-8B59-A474-CB7E8C6CF7C2}"/>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424</xdr:row>
      <xdr:rowOff>0</xdr:rowOff>
    </xdr:from>
    <xdr:to>
      <xdr:col>10</xdr:col>
      <xdr:colOff>0</xdr:colOff>
      <xdr:row>426</xdr:row>
      <xdr:rowOff>0</xdr:rowOff>
    </xdr:to>
    <xdr:grpSp>
      <xdr:nvGrpSpPr>
        <xdr:cNvPr id="15180" name="グループ化 3">
          <a:extLst>
            <a:ext uri="{FF2B5EF4-FFF2-40B4-BE49-F238E27FC236}">
              <a16:creationId xmlns:a16="http://schemas.microsoft.com/office/drawing/2014/main" id="{FBD1FB5D-46F7-4CC9-995D-CC57C3CCAD2D}"/>
            </a:ext>
          </a:extLst>
        </xdr:cNvPr>
        <xdr:cNvGrpSpPr>
          <a:grpSpLocks/>
        </xdr:cNvGrpSpPr>
      </xdr:nvGrpSpPr>
      <xdr:grpSpPr bwMode="auto">
        <a:xfrm>
          <a:off x="6172200" y="96554925"/>
          <a:ext cx="857250" cy="409575"/>
          <a:chOff x="6029325" y="1019175"/>
          <a:chExt cx="857250" cy="409575"/>
        </a:xfrm>
      </xdr:grpSpPr>
      <xdr:sp macro="" textlink="">
        <xdr:nvSpPr>
          <xdr:cNvPr id="15181" name="Rectangle 28">
            <a:extLst>
              <a:ext uri="{FF2B5EF4-FFF2-40B4-BE49-F238E27FC236}">
                <a16:creationId xmlns:a16="http://schemas.microsoft.com/office/drawing/2014/main" id="{C6BC1A0B-3A71-2DE2-53C1-ACDEBF0372F9}"/>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182" name="Rectangle 29">
            <a:extLst>
              <a:ext uri="{FF2B5EF4-FFF2-40B4-BE49-F238E27FC236}">
                <a16:creationId xmlns:a16="http://schemas.microsoft.com/office/drawing/2014/main" id="{AB0687EF-FE59-756E-7C44-B21DD16C16FF}"/>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183" name="Rectangle 29">
            <a:extLst>
              <a:ext uri="{FF2B5EF4-FFF2-40B4-BE49-F238E27FC236}">
                <a16:creationId xmlns:a16="http://schemas.microsoft.com/office/drawing/2014/main" id="{1B1BC451-1A71-DB82-E04B-3E98CE176177}"/>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424</xdr:row>
      <xdr:rowOff>0</xdr:rowOff>
    </xdr:from>
    <xdr:to>
      <xdr:col>8</xdr:col>
      <xdr:colOff>0</xdr:colOff>
      <xdr:row>426</xdr:row>
      <xdr:rowOff>0</xdr:rowOff>
    </xdr:to>
    <xdr:grpSp>
      <xdr:nvGrpSpPr>
        <xdr:cNvPr id="15184" name="グループ化 4">
          <a:extLst>
            <a:ext uri="{FF2B5EF4-FFF2-40B4-BE49-F238E27FC236}">
              <a16:creationId xmlns:a16="http://schemas.microsoft.com/office/drawing/2014/main" id="{5B97F16E-EBD1-4D70-9EE8-246C8E71743B}"/>
            </a:ext>
          </a:extLst>
        </xdr:cNvPr>
        <xdr:cNvGrpSpPr>
          <a:grpSpLocks/>
        </xdr:cNvGrpSpPr>
      </xdr:nvGrpSpPr>
      <xdr:grpSpPr bwMode="auto">
        <a:xfrm>
          <a:off x="4114800" y="96554925"/>
          <a:ext cx="1371600" cy="409575"/>
          <a:chOff x="3981450" y="1019175"/>
          <a:chExt cx="1428750" cy="409575"/>
        </a:xfrm>
      </xdr:grpSpPr>
      <xdr:sp macro="" textlink="">
        <xdr:nvSpPr>
          <xdr:cNvPr id="15185" name="Rectangle 23">
            <a:extLst>
              <a:ext uri="{FF2B5EF4-FFF2-40B4-BE49-F238E27FC236}">
                <a16:creationId xmlns:a16="http://schemas.microsoft.com/office/drawing/2014/main" id="{64885362-D4B4-FF78-2D37-7D6F02C3ECB3}"/>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186" name="Rectangle 24">
            <a:extLst>
              <a:ext uri="{FF2B5EF4-FFF2-40B4-BE49-F238E27FC236}">
                <a16:creationId xmlns:a16="http://schemas.microsoft.com/office/drawing/2014/main" id="{06FD3BE6-9A1F-5B60-8263-3AA3DF432FEF}"/>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187" name="Rectangle 25">
            <a:extLst>
              <a:ext uri="{FF2B5EF4-FFF2-40B4-BE49-F238E27FC236}">
                <a16:creationId xmlns:a16="http://schemas.microsoft.com/office/drawing/2014/main" id="{FE9ADF4E-7031-2002-67E2-6B3EE48FD018}"/>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188" name="Rectangle 26">
            <a:extLst>
              <a:ext uri="{FF2B5EF4-FFF2-40B4-BE49-F238E27FC236}">
                <a16:creationId xmlns:a16="http://schemas.microsoft.com/office/drawing/2014/main" id="{1EA3714A-E3DA-0FA5-1229-9EEB9C42D121}"/>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189" name="Rectangle 27">
            <a:extLst>
              <a:ext uri="{FF2B5EF4-FFF2-40B4-BE49-F238E27FC236}">
                <a16:creationId xmlns:a16="http://schemas.microsoft.com/office/drawing/2014/main" id="{FCC27968-914F-D7BB-8DA9-C63917FDBC3F}"/>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424</xdr:row>
      <xdr:rowOff>0</xdr:rowOff>
    </xdr:from>
    <xdr:to>
      <xdr:col>10</xdr:col>
      <xdr:colOff>0</xdr:colOff>
      <xdr:row>426</xdr:row>
      <xdr:rowOff>0</xdr:rowOff>
    </xdr:to>
    <xdr:grpSp>
      <xdr:nvGrpSpPr>
        <xdr:cNvPr id="15190" name="グループ化 3">
          <a:extLst>
            <a:ext uri="{FF2B5EF4-FFF2-40B4-BE49-F238E27FC236}">
              <a16:creationId xmlns:a16="http://schemas.microsoft.com/office/drawing/2014/main" id="{B84A2F81-0CF5-45BB-85CA-822CA93D3828}"/>
            </a:ext>
          </a:extLst>
        </xdr:cNvPr>
        <xdr:cNvGrpSpPr>
          <a:grpSpLocks/>
        </xdr:cNvGrpSpPr>
      </xdr:nvGrpSpPr>
      <xdr:grpSpPr bwMode="auto">
        <a:xfrm>
          <a:off x="6172200" y="96554925"/>
          <a:ext cx="857250" cy="409575"/>
          <a:chOff x="6029325" y="1019175"/>
          <a:chExt cx="857250" cy="409575"/>
        </a:xfrm>
      </xdr:grpSpPr>
      <xdr:sp macro="" textlink="">
        <xdr:nvSpPr>
          <xdr:cNvPr id="15191" name="Rectangle 28">
            <a:extLst>
              <a:ext uri="{FF2B5EF4-FFF2-40B4-BE49-F238E27FC236}">
                <a16:creationId xmlns:a16="http://schemas.microsoft.com/office/drawing/2014/main" id="{B580B521-86E8-63A2-D962-BE874256C227}"/>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192" name="Rectangle 29">
            <a:extLst>
              <a:ext uri="{FF2B5EF4-FFF2-40B4-BE49-F238E27FC236}">
                <a16:creationId xmlns:a16="http://schemas.microsoft.com/office/drawing/2014/main" id="{68C4D428-531F-3957-7578-9C6935137E48}"/>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193" name="Rectangle 29">
            <a:extLst>
              <a:ext uri="{FF2B5EF4-FFF2-40B4-BE49-F238E27FC236}">
                <a16:creationId xmlns:a16="http://schemas.microsoft.com/office/drawing/2014/main" id="{5173EC61-0B9C-6AE6-06FA-05DF4CF577A4}"/>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424</xdr:row>
      <xdr:rowOff>0</xdr:rowOff>
    </xdr:from>
    <xdr:to>
      <xdr:col>8</xdr:col>
      <xdr:colOff>0</xdr:colOff>
      <xdr:row>426</xdr:row>
      <xdr:rowOff>0</xdr:rowOff>
    </xdr:to>
    <xdr:grpSp>
      <xdr:nvGrpSpPr>
        <xdr:cNvPr id="15194" name="グループ化 4">
          <a:extLst>
            <a:ext uri="{FF2B5EF4-FFF2-40B4-BE49-F238E27FC236}">
              <a16:creationId xmlns:a16="http://schemas.microsoft.com/office/drawing/2014/main" id="{7D2D0C7C-BDCB-44D4-BBCA-16FCB48120DF}"/>
            </a:ext>
          </a:extLst>
        </xdr:cNvPr>
        <xdr:cNvGrpSpPr>
          <a:grpSpLocks/>
        </xdr:cNvGrpSpPr>
      </xdr:nvGrpSpPr>
      <xdr:grpSpPr bwMode="auto">
        <a:xfrm>
          <a:off x="4114800" y="96554925"/>
          <a:ext cx="1371600" cy="409575"/>
          <a:chOff x="3981450" y="1019175"/>
          <a:chExt cx="1428750" cy="409575"/>
        </a:xfrm>
      </xdr:grpSpPr>
      <xdr:sp macro="" textlink="">
        <xdr:nvSpPr>
          <xdr:cNvPr id="15195" name="Rectangle 23">
            <a:extLst>
              <a:ext uri="{FF2B5EF4-FFF2-40B4-BE49-F238E27FC236}">
                <a16:creationId xmlns:a16="http://schemas.microsoft.com/office/drawing/2014/main" id="{0C0C36F3-3BD6-1750-ACF1-0F9140B60131}"/>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196" name="Rectangle 24">
            <a:extLst>
              <a:ext uri="{FF2B5EF4-FFF2-40B4-BE49-F238E27FC236}">
                <a16:creationId xmlns:a16="http://schemas.microsoft.com/office/drawing/2014/main" id="{4263A93C-4084-0A3E-3C92-F507C66D5B2C}"/>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197" name="Rectangle 25">
            <a:extLst>
              <a:ext uri="{FF2B5EF4-FFF2-40B4-BE49-F238E27FC236}">
                <a16:creationId xmlns:a16="http://schemas.microsoft.com/office/drawing/2014/main" id="{1D097E85-992E-4C45-490D-119EA84506B2}"/>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198" name="Rectangle 26">
            <a:extLst>
              <a:ext uri="{FF2B5EF4-FFF2-40B4-BE49-F238E27FC236}">
                <a16:creationId xmlns:a16="http://schemas.microsoft.com/office/drawing/2014/main" id="{154F0BFA-1846-8233-A0C6-662358D1DBDF}"/>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199" name="Rectangle 27">
            <a:extLst>
              <a:ext uri="{FF2B5EF4-FFF2-40B4-BE49-F238E27FC236}">
                <a16:creationId xmlns:a16="http://schemas.microsoft.com/office/drawing/2014/main" id="{3AC82483-4D4F-DE2D-A170-96FE60C7CDE2}"/>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424</xdr:row>
      <xdr:rowOff>0</xdr:rowOff>
    </xdr:from>
    <xdr:to>
      <xdr:col>10</xdr:col>
      <xdr:colOff>0</xdr:colOff>
      <xdr:row>426</xdr:row>
      <xdr:rowOff>0</xdr:rowOff>
    </xdr:to>
    <xdr:grpSp>
      <xdr:nvGrpSpPr>
        <xdr:cNvPr id="15200" name="グループ化 3">
          <a:extLst>
            <a:ext uri="{FF2B5EF4-FFF2-40B4-BE49-F238E27FC236}">
              <a16:creationId xmlns:a16="http://schemas.microsoft.com/office/drawing/2014/main" id="{0FED3667-D02F-4050-998E-7ABF63125280}"/>
            </a:ext>
          </a:extLst>
        </xdr:cNvPr>
        <xdr:cNvGrpSpPr>
          <a:grpSpLocks/>
        </xdr:cNvGrpSpPr>
      </xdr:nvGrpSpPr>
      <xdr:grpSpPr bwMode="auto">
        <a:xfrm>
          <a:off x="6172200" y="96554925"/>
          <a:ext cx="857250" cy="409575"/>
          <a:chOff x="6029325" y="1019175"/>
          <a:chExt cx="857250" cy="409575"/>
        </a:xfrm>
      </xdr:grpSpPr>
      <xdr:sp macro="" textlink="">
        <xdr:nvSpPr>
          <xdr:cNvPr id="15201" name="Rectangle 28">
            <a:extLst>
              <a:ext uri="{FF2B5EF4-FFF2-40B4-BE49-F238E27FC236}">
                <a16:creationId xmlns:a16="http://schemas.microsoft.com/office/drawing/2014/main" id="{01EE2F9B-F156-9334-5014-3F294A0334D5}"/>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202" name="Rectangle 29">
            <a:extLst>
              <a:ext uri="{FF2B5EF4-FFF2-40B4-BE49-F238E27FC236}">
                <a16:creationId xmlns:a16="http://schemas.microsoft.com/office/drawing/2014/main" id="{66312F6E-5482-CBCC-9B97-A4D8531A11A7}"/>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203" name="Rectangle 29">
            <a:extLst>
              <a:ext uri="{FF2B5EF4-FFF2-40B4-BE49-F238E27FC236}">
                <a16:creationId xmlns:a16="http://schemas.microsoft.com/office/drawing/2014/main" id="{2972F7CA-1FC7-EE1C-DE97-BB3C6412581E}"/>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364</xdr:row>
      <xdr:rowOff>0</xdr:rowOff>
    </xdr:from>
    <xdr:to>
      <xdr:col>10</xdr:col>
      <xdr:colOff>0</xdr:colOff>
      <xdr:row>366</xdr:row>
      <xdr:rowOff>0</xdr:rowOff>
    </xdr:to>
    <xdr:grpSp>
      <xdr:nvGrpSpPr>
        <xdr:cNvPr id="15204" name="グループ化 3">
          <a:extLst>
            <a:ext uri="{FF2B5EF4-FFF2-40B4-BE49-F238E27FC236}">
              <a16:creationId xmlns:a16="http://schemas.microsoft.com/office/drawing/2014/main" id="{6627315E-EF0A-4E98-994B-11AE82722155}"/>
            </a:ext>
          </a:extLst>
        </xdr:cNvPr>
        <xdr:cNvGrpSpPr>
          <a:grpSpLocks/>
        </xdr:cNvGrpSpPr>
      </xdr:nvGrpSpPr>
      <xdr:grpSpPr bwMode="auto">
        <a:xfrm>
          <a:off x="6172200" y="82915125"/>
          <a:ext cx="857250" cy="409575"/>
          <a:chOff x="6029325" y="1019175"/>
          <a:chExt cx="857250" cy="409575"/>
        </a:xfrm>
      </xdr:grpSpPr>
      <xdr:sp macro="" textlink="">
        <xdr:nvSpPr>
          <xdr:cNvPr id="15205" name="Rectangle 28">
            <a:extLst>
              <a:ext uri="{FF2B5EF4-FFF2-40B4-BE49-F238E27FC236}">
                <a16:creationId xmlns:a16="http://schemas.microsoft.com/office/drawing/2014/main" id="{FB48B839-B2D4-A19C-8D22-A85F14FF6AA3}"/>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206" name="Rectangle 29">
            <a:extLst>
              <a:ext uri="{FF2B5EF4-FFF2-40B4-BE49-F238E27FC236}">
                <a16:creationId xmlns:a16="http://schemas.microsoft.com/office/drawing/2014/main" id="{3BE74A47-9C45-CF4C-7564-D44BC5ACFDDC}"/>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207" name="Rectangle 29">
            <a:extLst>
              <a:ext uri="{FF2B5EF4-FFF2-40B4-BE49-F238E27FC236}">
                <a16:creationId xmlns:a16="http://schemas.microsoft.com/office/drawing/2014/main" id="{9F591436-F905-1E26-9C71-4041A22AC7CD}"/>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364</xdr:row>
      <xdr:rowOff>0</xdr:rowOff>
    </xdr:from>
    <xdr:to>
      <xdr:col>10</xdr:col>
      <xdr:colOff>0</xdr:colOff>
      <xdr:row>366</xdr:row>
      <xdr:rowOff>0</xdr:rowOff>
    </xdr:to>
    <xdr:grpSp>
      <xdr:nvGrpSpPr>
        <xdr:cNvPr id="15208" name="グループ化 3">
          <a:extLst>
            <a:ext uri="{FF2B5EF4-FFF2-40B4-BE49-F238E27FC236}">
              <a16:creationId xmlns:a16="http://schemas.microsoft.com/office/drawing/2014/main" id="{ADE30F7E-7330-4401-BC3E-BEFC03F564B5}"/>
            </a:ext>
          </a:extLst>
        </xdr:cNvPr>
        <xdr:cNvGrpSpPr>
          <a:grpSpLocks/>
        </xdr:cNvGrpSpPr>
      </xdr:nvGrpSpPr>
      <xdr:grpSpPr bwMode="auto">
        <a:xfrm>
          <a:off x="6172200" y="82915125"/>
          <a:ext cx="857250" cy="409575"/>
          <a:chOff x="6029325" y="1019175"/>
          <a:chExt cx="857250" cy="409575"/>
        </a:xfrm>
      </xdr:grpSpPr>
      <xdr:sp macro="" textlink="">
        <xdr:nvSpPr>
          <xdr:cNvPr id="15209" name="Rectangle 28">
            <a:extLst>
              <a:ext uri="{FF2B5EF4-FFF2-40B4-BE49-F238E27FC236}">
                <a16:creationId xmlns:a16="http://schemas.microsoft.com/office/drawing/2014/main" id="{602168B7-7A13-2FE0-255E-82D4E45B892F}"/>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210" name="Rectangle 29">
            <a:extLst>
              <a:ext uri="{FF2B5EF4-FFF2-40B4-BE49-F238E27FC236}">
                <a16:creationId xmlns:a16="http://schemas.microsoft.com/office/drawing/2014/main" id="{A37AEE09-55AB-0766-8C6C-F5E782FE55D1}"/>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211" name="Rectangle 29">
            <a:extLst>
              <a:ext uri="{FF2B5EF4-FFF2-40B4-BE49-F238E27FC236}">
                <a16:creationId xmlns:a16="http://schemas.microsoft.com/office/drawing/2014/main" id="{0BD9AFB5-BE92-B735-DC15-289344645129}"/>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364</xdr:row>
      <xdr:rowOff>0</xdr:rowOff>
    </xdr:from>
    <xdr:to>
      <xdr:col>10</xdr:col>
      <xdr:colOff>0</xdr:colOff>
      <xdr:row>366</xdr:row>
      <xdr:rowOff>0</xdr:rowOff>
    </xdr:to>
    <xdr:grpSp>
      <xdr:nvGrpSpPr>
        <xdr:cNvPr id="15212" name="グループ化 3">
          <a:extLst>
            <a:ext uri="{FF2B5EF4-FFF2-40B4-BE49-F238E27FC236}">
              <a16:creationId xmlns:a16="http://schemas.microsoft.com/office/drawing/2014/main" id="{3E839C63-179D-4F9F-BFC2-D1EB362D0BC3}"/>
            </a:ext>
          </a:extLst>
        </xdr:cNvPr>
        <xdr:cNvGrpSpPr>
          <a:grpSpLocks/>
        </xdr:cNvGrpSpPr>
      </xdr:nvGrpSpPr>
      <xdr:grpSpPr bwMode="auto">
        <a:xfrm>
          <a:off x="6172200" y="82915125"/>
          <a:ext cx="857250" cy="409575"/>
          <a:chOff x="6029325" y="1019175"/>
          <a:chExt cx="857250" cy="409575"/>
        </a:xfrm>
      </xdr:grpSpPr>
      <xdr:sp macro="" textlink="">
        <xdr:nvSpPr>
          <xdr:cNvPr id="15213" name="Rectangle 28">
            <a:extLst>
              <a:ext uri="{FF2B5EF4-FFF2-40B4-BE49-F238E27FC236}">
                <a16:creationId xmlns:a16="http://schemas.microsoft.com/office/drawing/2014/main" id="{4DE4CDAB-18DF-5F70-A1AF-ED1AE1E06CD8}"/>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214" name="Rectangle 29">
            <a:extLst>
              <a:ext uri="{FF2B5EF4-FFF2-40B4-BE49-F238E27FC236}">
                <a16:creationId xmlns:a16="http://schemas.microsoft.com/office/drawing/2014/main" id="{6AFAEF4B-4013-2736-E9D3-88A544405E1D}"/>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215" name="Rectangle 29">
            <a:extLst>
              <a:ext uri="{FF2B5EF4-FFF2-40B4-BE49-F238E27FC236}">
                <a16:creationId xmlns:a16="http://schemas.microsoft.com/office/drawing/2014/main" id="{22B853C8-339E-581A-DA60-EA3745F14AFA}"/>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394</xdr:row>
      <xdr:rowOff>0</xdr:rowOff>
    </xdr:from>
    <xdr:to>
      <xdr:col>10</xdr:col>
      <xdr:colOff>0</xdr:colOff>
      <xdr:row>396</xdr:row>
      <xdr:rowOff>0</xdr:rowOff>
    </xdr:to>
    <xdr:grpSp>
      <xdr:nvGrpSpPr>
        <xdr:cNvPr id="15216" name="グループ化 3">
          <a:extLst>
            <a:ext uri="{FF2B5EF4-FFF2-40B4-BE49-F238E27FC236}">
              <a16:creationId xmlns:a16="http://schemas.microsoft.com/office/drawing/2014/main" id="{6B0505B6-54D4-4675-A5CB-1ABA07999D9C}"/>
            </a:ext>
          </a:extLst>
        </xdr:cNvPr>
        <xdr:cNvGrpSpPr>
          <a:grpSpLocks/>
        </xdr:cNvGrpSpPr>
      </xdr:nvGrpSpPr>
      <xdr:grpSpPr bwMode="auto">
        <a:xfrm>
          <a:off x="6172200" y="89735025"/>
          <a:ext cx="857250" cy="409575"/>
          <a:chOff x="6029325" y="1019175"/>
          <a:chExt cx="857250" cy="409575"/>
        </a:xfrm>
      </xdr:grpSpPr>
      <xdr:sp macro="" textlink="">
        <xdr:nvSpPr>
          <xdr:cNvPr id="15217" name="Rectangle 28">
            <a:extLst>
              <a:ext uri="{FF2B5EF4-FFF2-40B4-BE49-F238E27FC236}">
                <a16:creationId xmlns:a16="http://schemas.microsoft.com/office/drawing/2014/main" id="{4AF81246-5A72-3483-9456-FA2BA80DEF26}"/>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218" name="Rectangle 29">
            <a:extLst>
              <a:ext uri="{FF2B5EF4-FFF2-40B4-BE49-F238E27FC236}">
                <a16:creationId xmlns:a16="http://schemas.microsoft.com/office/drawing/2014/main" id="{2DE0CA61-FC83-D458-E74B-6C1A4FCE43A8}"/>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219" name="Rectangle 29">
            <a:extLst>
              <a:ext uri="{FF2B5EF4-FFF2-40B4-BE49-F238E27FC236}">
                <a16:creationId xmlns:a16="http://schemas.microsoft.com/office/drawing/2014/main" id="{87417000-27F9-FDCA-DEED-35252300F001}"/>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394</xdr:row>
      <xdr:rowOff>0</xdr:rowOff>
    </xdr:from>
    <xdr:to>
      <xdr:col>10</xdr:col>
      <xdr:colOff>0</xdr:colOff>
      <xdr:row>396</xdr:row>
      <xdr:rowOff>0</xdr:rowOff>
    </xdr:to>
    <xdr:grpSp>
      <xdr:nvGrpSpPr>
        <xdr:cNvPr id="15220" name="グループ化 3">
          <a:extLst>
            <a:ext uri="{FF2B5EF4-FFF2-40B4-BE49-F238E27FC236}">
              <a16:creationId xmlns:a16="http://schemas.microsoft.com/office/drawing/2014/main" id="{9D079B97-EAAC-48F1-AD6F-5DD4690D921B}"/>
            </a:ext>
          </a:extLst>
        </xdr:cNvPr>
        <xdr:cNvGrpSpPr>
          <a:grpSpLocks/>
        </xdr:cNvGrpSpPr>
      </xdr:nvGrpSpPr>
      <xdr:grpSpPr bwMode="auto">
        <a:xfrm>
          <a:off x="6172200" y="89735025"/>
          <a:ext cx="857250" cy="409575"/>
          <a:chOff x="6029325" y="1019175"/>
          <a:chExt cx="857250" cy="409575"/>
        </a:xfrm>
      </xdr:grpSpPr>
      <xdr:sp macro="" textlink="">
        <xdr:nvSpPr>
          <xdr:cNvPr id="15221" name="Rectangle 28">
            <a:extLst>
              <a:ext uri="{FF2B5EF4-FFF2-40B4-BE49-F238E27FC236}">
                <a16:creationId xmlns:a16="http://schemas.microsoft.com/office/drawing/2014/main" id="{C58FE3C6-E92D-F148-1AAB-03E4CD556408}"/>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222" name="Rectangle 29">
            <a:extLst>
              <a:ext uri="{FF2B5EF4-FFF2-40B4-BE49-F238E27FC236}">
                <a16:creationId xmlns:a16="http://schemas.microsoft.com/office/drawing/2014/main" id="{7471D3E5-F8AD-80DC-6E6C-DCC7D909F416}"/>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223" name="Rectangle 29">
            <a:extLst>
              <a:ext uri="{FF2B5EF4-FFF2-40B4-BE49-F238E27FC236}">
                <a16:creationId xmlns:a16="http://schemas.microsoft.com/office/drawing/2014/main" id="{051091A8-4918-645E-3F62-C9A21F5B3572}"/>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394</xdr:row>
      <xdr:rowOff>0</xdr:rowOff>
    </xdr:from>
    <xdr:to>
      <xdr:col>10</xdr:col>
      <xdr:colOff>0</xdr:colOff>
      <xdr:row>396</xdr:row>
      <xdr:rowOff>0</xdr:rowOff>
    </xdr:to>
    <xdr:grpSp>
      <xdr:nvGrpSpPr>
        <xdr:cNvPr id="15224" name="グループ化 3">
          <a:extLst>
            <a:ext uri="{FF2B5EF4-FFF2-40B4-BE49-F238E27FC236}">
              <a16:creationId xmlns:a16="http://schemas.microsoft.com/office/drawing/2014/main" id="{12A49FFB-C360-4D0C-AC81-9D99E560C8CC}"/>
            </a:ext>
          </a:extLst>
        </xdr:cNvPr>
        <xdr:cNvGrpSpPr>
          <a:grpSpLocks/>
        </xdr:cNvGrpSpPr>
      </xdr:nvGrpSpPr>
      <xdr:grpSpPr bwMode="auto">
        <a:xfrm>
          <a:off x="6172200" y="89735025"/>
          <a:ext cx="857250" cy="409575"/>
          <a:chOff x="6029325" y="1019175"/>
          <a:chExt cx="857250" cy="409575"/>
        </a:xfrm>
      </xdr:grpSpPr>
      <xdr:sp macro="" textlink="">
        <xdr:nvSpPr>
          <xdr:cNvPr id="15225" name="Rectangle 28">
            <a:extLst>
              <a:ext uri="{FF2B5EF4-FFF2-40B4-BE49-F238E27FC236}">
                <a16:creationId xmlns:a16="http://schemas.microsoft.com/office/drawing/2014/main" id="{F4689766-7E59-F069-39FC-9783FB2B1FDB}"/>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226" name="Rectangle 29">
            <a:extLst>
              <a:ext uri="{FF2B5EF4-FFF2-40B4-BE49-F238E27FC236}">
                <a16:creationId xmlns:a16="http://schemas.microsoft.com/office/drawing/2014/main" id="{1487DE09-E30A-EE57-6EFD-D80D6CB4FB7C}"/>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227" name="Rectangle 29">
            <a:extLst>
              <a:ext uri="{FF2B5EF4-FFF2-40B4-BE49-F238E27FC236}">
                <a16:creationId xmlns:a16="http://schemas.microsoft.com/office/drawing/2014/main" id="{212CEED8-547D-D0D2-1CEF-3F5DFBC8FE9B}"/>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424</xdr:row>
      <xdr:rowOff>0</xdr:rowOff>
    </xdr:from>
    <xdr:to>
      <xdr:col>10</xdr:col>
      <xdr:colOff>0</xdr:colOff>
      <xdr:row>426</xdr:row>
      <xdr:rowOff>0</xdr:rowOff>
    </xdr:to>
    <xdr:grpSp>
      <xdr:nvGrpSpPr>
        <xdr:cNvPr id="15228" name="グループ化 3">
          <a:extLst>
            <a:ext uri="{FF2B5EF4-FFF2-40B4-BE49-F238E27FC236}">
              <a16:creationId xmlns:a16="http://schemas.microsoft.com/office/drawing/2014/main" id="{F6A5DEE7-A5AA-47F4-AF6A-BCD5BC4A340E}"/>
            </a:ext>
          </a:extLst>
        </xdr:cNvPr>
        <xdr:cNvGrpSpPr>
          <a:grpSpLocks/>
        </xdr:cNvGrpSpPr>
      </xdr:nvGrpSpPr>
      <xdr:grpSpPr bwMode="auto">
        <a:xfrm>
          <a:off x="6172200" y="96554925"/>
          <a:ext cx="857250" cy="409575"/>
          <a:chOff x="6029325" y="1019175"/>
          <a:chExt cx="857250" cy="409575"/>
        </a:xfrm>
      </xdr:grpSpPr>
      <xdr:sp macro="" textlink="">
        <xdr:nvSpPr>
          <xdr:cNvPr id="15229" name="Rectangle 28">
            <a:extLst>
              <a:ext uri="{FF2B5EF4-FFF2-40B4-BE49-F238E27FC236}">
                <a16:creationId xmlns:a16="http://schemas.microsoft.com/office/drawing/2014/main" id="{8BFFE93D-33FB-8B3A-39B0-C11886B5ACE7}"/>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230" name="Rectangle 29">
            <a:extLst>
              <a:ext uri="{FF2B5EF4-FFF2-40B4-BE49-F238E27FC236}">
                <a16:creationId xmlns:a16="http://schemas.microsoft.com/office/drawing/2014/main" id="{FE93CA80-9CFD-F572-FDF0-0A26D718AAD2}"/>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231" name="Rectangle 29">
            <a:extLst>
              <a:ext uri="{FF2B5EF4-FFF2-40B4-BE49-F238E27FC236}">
                <a16:creationId xmlns:a16="http://schemas.microsoft.com/office/drawing/2014/main" id="{780DE195-FC24-3459-DF84-C6A9A0FEC827}"/>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424</xdr:row>
      <xdr:rowOff>0</xdr:rowOff>
    </xdr:from>
    <xdr:to>
      <xdr:col>10</xdr:col>
      <xdr:colOff>0</xdr:colOff>
      <xdr:row>426</xdr:row>
      <xdr:rowOff>0</xdr:rowOff>
    </xdr:to>
    <xdr:grpSp>
      <xdr:nvGrpSpPr>
        <xdr:cNvPr id="15232" name="グループ化 3">
          <a:extLst>
            <a:ext uri="{FF2B5EF4-FFF2-40B4-BE49-F238E27FC236}">
              <a16:creationId xmlns:a16="http://schemas.microsoft.com/office/drawing/2014/main" id="{81A92BFD-EBA2-4D6C-B20D-D28BF4E76C8A}"/>
            </a:ext>
          </a:extLst>
        </xdr:cNvPr>
        <xdr:cNvGrpSpPr>
          <a:grpSpLocks/>
        </xdr:cNvGrpSpPr>
      </xdr:nvGrpSpPr>
      <xdr:grpSpPr bwMode="auto">
        <a:xfrm>
          <a:off x="6172200" y="96554925"/>
          <a:ext cx="857250" cy="409575"/>
          <a:chOff x="6029325" y="1019175"/>
          <a:chExt cx="857250" cy="409575"/>
        </a:xfrm>
      </xdr:grpSpPr>
      <xdr:sp macro="" textlink="">
        <xdr:nvSpPr>
          <xdr:cNvPr id="15233" name="Rectangle 28">
            <a:extLst>
              <a:ext uri="{FF2B5EF4-FFF2-40B4-BE49-F238E27FC236}">
                <a16:creationId xmlns:a16="http://schemas.microsoft.com/office/drawing/2014/main" id="{082DB196-2863-A03D-C85F-35FB850D6A29}"/>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234" name="Rectangle 29">
            <a:extLst>
              <a:ext uri="{FF2B5EF4-FFF2-40B4-BE49-F238E27FC236}">
                <a16:creationId xmlns:a16="http://schemas.microsoft.com/office/drawing/2014/main" id="{8FCED3AA-FFDA-5904-E8E1-2C695BE70F56}"/>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235" name="Rectangle 29">
            <a:extLst>
              <a:ext uri="{FF2B5EF4-FFF2-40B4-BE49-F238E27FC236}">
                <a16:creationId xmlns:a16="http://schemas.microsoft.com/office/drawing/2014/main" id="{B9F3D7FE-62CC-4735-7BAC-A1EF183E1990}"/>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424</xdr:row>
      <xdr:rowOff>0</xdr:rowOff>
    </xdr:from>
    <xdr:to>
      <xdr:col>10</xdr:col>
      <xdr:colOff>0</xdr:colOff>
      <xdr:row>426</xdr:row>
      <xdr:rowOff>0</xdr:rowOff>
    </xdr:to>
    <xdr:grpSp>
      <xdr:nvGrpSpPr>
        <xdr:cNvPr id="15236" name="グループ化 3">
          <a:extLst>
            <a:ext uri="{FF2B5EF4-FFF2-40B4-BE49-F238E27FC236}">
              <a16:creationId xmlns:a16="http://schemas.microsoft.com/office/drawing/2014/main" id="{59F0BBD4-DABB-4B4F-A079-C3059D0F9E4E}"/>
            </a:ext>
          </a:extLst>
        </xdr:cNvPr>
        <xdr:cNvGrpSpPr>
          <a:grpSpLocks/>
        </xdr:cNvGrpSpPr>
      </xdr:nvGrpSpPr>
      <xdr:grpSpPr bwMode="auto">
        <a:xfrm>
          <a:off x="6172200" y="96554925"/>
          <a:ext cx="857250" cy="409575"/>
          <a:chOff x="6029325" y="1019175"/>
          <a:chExt cx="857250" cy="409575"/>
        </a:xfrm>
      </xdr:grpSpPr>
      <xdr:sp macro="" textlink="">
        <xdr:nvSpPr>
          <xdr:cNvPr id="15237" name="Rectangle 28">
            <a:extLst>
              <a:ext uri="{FF2B5EF4-FFF2-40B4-BE49-F238E27FC236}">
                <a16:creationId xmlns:a16="http://schemas.microsoft.com/office/drawing/2014/main" id="{69F7BBA1-2851-94A8-E363-8F748C4CCF45}"/>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238" name="Rectangle 29">
            <a:extLst>
              <a:ext uri="{FF2B5EF4-FFF2-40B4-BE49-F238E27FC236}">
                <a16:creationId xmlns:a16="http://schemas.microsoft.com/office/drawing/2014/main" id="{0B1D8B3B-9145-FA96-FA1A-AE9317AD57A7}"/>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239" name="Rectangle 29">
            <a:extLst>
              <a:ext uri="{FF2B5EF4-FFF2-40B4-BE49-F238E27FC236}">
                <a16:creationId xmlns:a16="http://schemas.microsoft.com/office/drawing/2014/main" id="{843233ED-5F1D-00BC-7388-FE47B3432D12}"/>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0</xdr:colOff>
      <xdr:row>4</xdr:row>
      <xdr:rowOff>0</xdr:rowOff>
    </xdr:from>
    <xdr:to>
      <xdr:col>8</xdr:col>
      <xdr:colOff>0</xdr:colOff>
      <xdr:row>6</xdr:row>
      <xdr:rowOff>0</xdr:rowOff>
    </xdr:to>
    <xdr:grpSp>
      <xdr:nvGrpSpPr>
        <xdr:cNvPr id="2" name="グループ化 4">
          <a:extLst>
            <a:ext uri="{FF2B5EF4-FFF2-40B4-BE49-F238E27FC236}">
              <a16:creationId xmlns:a16="http://schemas.microsoft.com/office/drawing/2014/main" id="{00000000-0008-0000-0500-000002000000}"/>
            </a:ext>
          </a:extLst>
        </xdr:cNvPr>
        <xdr:cNvGrpSpPr>
          <a:grpSpLocks/>
        </xdr:cNvGrpSpPr>
      </xdr:nvGrpSpPr>
      <xdr:grpSpPr bwMode="auto">
        <a:xfrm>
          <a:off x="4114800" y="1209675"/>
          <a:ext cx="1371600" cy="409575"/>
          <a:chOff x="3981450" y="1019175"/>
          <a:chExt cx="1428750" cy="409575"/>
        </a:xfrm>
      </xdr:grpSpPr>
      <xdr:sp macro="" textlink="">
        <xdr:nvSpPr>
          <xdr:cNvPr id="3" name="Rectangle 23">
            <a:extLst>
              <a:ext uri="{FF2B5EF4-FFF2-40B4-BE49-F238E27FC236}">
                <a16:creationId xmlns:a16="http://schemas.microsoft.com/office/drawing/2014/main" id="{00000000-0008-0000-0500-000003000000}"/>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4" name="Rectangle 24">
            <a:extLst>
              <a:ext uri="{FF2B5EF4-FFF2-40B4-BE49-F238E27FC236}">
                <a16:creationId xmlns:a16="http://schemas.microsoft.com/office/drawing/2014/main" id="{00000000-0008-0000-0500-000004000000}"/>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5" name="Rectangle 25">
            <a:extLst>
              <a:ext uri="{FF2B5EF4-FFF2-40B4-BE49-F238E27FC236}">
                <a16:creationId xmlns:a16="http://schemas.microsoft.com/office/drawing/2014/main" id="{00000000-0008-0000-0500-000005000000}"/>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6" name="Rectangle 26">
            <a:extLst>
              <a:ext uri="{FF2B5EF4-FFF2-40B4-BE49-F238E27FC236}">
                <a16:creationId xmlns:a16="http://schemas.microsoft.com/office/drawing/2014/main" id="{00000000-0008-0000-0500-000006000000}"/>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7" name="Rectangle 27">
            <a:extLst>
              <a:ext uri="{FF2B5EF4-FFF2-40B4-BE49-F238E27FC236}">
                <a16:creationId xmlns:a16="http://schemas.microsoft.com/office/drawing/2014/main" id="{00000000-0008-0000-0500-000007000000}"/>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4</xdr:row>
      <xdr:rowOff>0</xdr:rowOff>
    </xdr:from>
    <xdr:to>
      <xdr:col>10</xdr:col>
      <xdr:colOff>0</xdr:colOff>
      <xdr:row>6</xdr:row>
      <xdr:rowOff>0</xdr:rowOff>
    </xdr:to>
    <xdr:grpSp>
      <xdr:nvGrpSpPr>
        <xdr:cNvPr id="8" name="グループ化 3">
          <a:extLst>
            <a:ext uri="{FF2B5EF4-FFF2-40B4-BE49-F238E27FC236}">
              <a16:creationId xmlns:a16="http://schemas.microsoft.com/office/drawing/2014/main" id="{00000000-0008-0000-0500-000008000000}"/>
            </a:ext>
          </a:extLst>
        </xdr:cNvPr>
        <xdr:cNvGrpSpPr>
          <a:grpSpLocks/>
        </xdr:cNvGrpSpPr>
      </xdr:nvGrpSpPr>
      <xdr:grpSpPr bwMode="auto">
        <a:xfrm>
          <a:off x="6172200" y="1209675"/>
          <a:ext cx="857250" cy="409575"/>
          <a:chOff x="6029325" y="1019175"/>
          <a:chExt cx="857250" cy="409575"/>
        </a:xfrm>
      </xdr:grpSpPr>
      <xdr:sp macro="" textlink="">
        <xdr:nvSpPr>
          <xdr:cNvPr id="9" name="Rectangle 28">
            <a:extLst>
              <a:ext uri="{FF2B5EF4-FFF2-40B4-BE49-F238E27FC236}">
                <a16:creationId xmlns:a16="http://schemas.microsoft.com/office/drawing/2014/main" id="{00000000-0008-0000-0500-000009000000}"/>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0" name="Rectangle 29">
            <a:extLst>
              <a:ext uri="{FF2B5EF4-FFF2-40B4-BE49-F238E27FC236}">
                <a16:creationId xmlns:a16="http://schemas.microsoft.com/office/drawing/2014/main" id="{00000000-0008-0000-0500-00000A000000}"/>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 name="Rectangle 29">
            <a:extLst>
              <a:ext uri="{FF2B5EF4-FFF2-40B4-BE49-F238E27FC236}">
                <a16:creationId xmlns:a16="http://schemas.microsoft.com/office/drawing/2014/main" id="{00000000-0008-0000-0500-00000B000000}"/>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4</xdr:row>
      <xdr:rowOff>0</xdr:rowOff>
    </xdr:from>
    <xdr:to>
      <xdr:col>8</xdr:col>
      <xdr:colOff>0</xdr:colOff>
      <xdr:row>6</xdr:row>
      <xdr:rowOff>0</xdr:rowOff>
    </xdr:to>
    <xdr:grpSp>
      <xdr:nvGrpSpPr>
        <xdr:cNvPr id="12" name="グループ化 4">
          <a:extLst>
            <a:ext uri="{FF2B5EF4-FFF2-40B4-BE49-F238E27FC236}">
              <a16:creationId xmlns:a16="http://schemas.microsoft.com/office/drawing/2014/main" id="{00000000-0008-0000-0500-00000C000000}"/>
            </a:ext>
          </a:extLst>
        </xdr:cNvPr>
        <xdr:cNvGrpSpPr>
          <a:grpSpLocks/>
        </xdr:cNvGrpSpPr>
      </xdr:nvGrpSpPr>
      <xdr:grpSpPr bwMode="auto">
        <a:xfrm>
          <a:off x="4114800" y="1209675"/>
          <a:ext cx="1371600" cy="409575"/>
          <a:chOff x="3981450" y="1019175"/>
          <a:chExt cx="1428750" cy="409575"/>
        </a:xfrm>
      </xdr:grpSpPr>
      <xdr:sp macro="" textlink="">
        <xdr:nvSpPr>
          <xdr:cNvPr id="13" name="Rectangle 23">
            <a:extLst>
              <a:ext uri="{FF2B5EF4-FFF2-40B4-BE49-F238E27FC236}">
                <a16:creationId xmlns:a16="http://schemas.microsoft.com/office/drawing/2014/main" id="{00000000-0008-0000-0500-00000D000000}"/>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 name="Rectangle 24">
            <a:extLst>
              <a:ext uri="{FF2B5EF4-FFF2-40B4-BE49-F238E27FC236}">
                <a16:creationId xmlns:a16="http://schemas.microsoft.com/office/drawing/2014/main" id="{00000000-0008-0000-0500-00000E000000}"/>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 name="Rectangle 25">
            <a:extLst>
              <a:ext uri="{FF2B5EF4-FFF2-40B4-BE49-F238E27FC236}">
                <a16:creationId xmlns:a16="http://schemas.microsoft.com/office/drawing/2014/main" id="{00000000-0008-0000-0500-00000F000000}"/>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6" name="Rectangle 26">
            <a:extLst>
              <a:ext uri="{FF2B5EF4-FFF2-40B4-BE49-F238E27FC236}">
                <a16:creationId xmlns:a16="http://schemas.microsoft.com/office/drawing/2014/main" id="{00000000-0008-0000-0500-000010000000}"/>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7" name="Rectangle 27">
            <a:extLst>
              <a:ext uri="{FF2B5EF4-FFF2-40B4-BE49-F238E27FC236}">
                <a16:creationId xmlns:a16="http://schemas.microsoft.com/office/drawing/2014/main" id="{00000000-0008-0000-0500-000011000000}"/>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4</xdr:row>
      <xdr:rowOff>0</xdr:rowOff>
    </xdr:from>
    <xdr:to>
      <xdr:col>10</xdr:col>
      <xdr:colOff>0</xdr:colOff>
      <xdr:row>6</xdr:row>
      <xdr:rowOff>0</xdr:rowOff>
    </xdr:to>
    <xdr:grpSp>
      <xdr:nvGrpSpPr>
        <xdr:cNvPr id="18" name="グループ化 3">
          <a:extLst>
            <a:ext uri="{FF2B5EF4-FFF2-40B4-BE49-F238E27FC236}">
              <a16:creationId xmlns:a16="http://schemas.microsoft.com/office/drawing/2014/main" id="{00000000-0008-0000-0500-000012000000}"/>
            </a:ext>
          </a:extLst>
        </xdr:cNvPr>
        <xdr:cNvGrpSpPr>
          <a:grpSpLocks/>
        </xdr:cNvGrpSpPr>
      </xdr:nvGrpSpPr>
      <xdr:grpSpPr bwMode="auto">
        <a:xfrm>
          <a:off x="6172200" y="1209675"/>
          <a:ext cx="857250" cy="409575"/>
          <a:chOff x="6029325" y="1019175"/>
          <a:chExt cx="857250" cy="409575"/>
        </a:xfrm>
      </xdr:grpSpPr>
      <xdr:sp macro="" textlink="">
        <xdr:nvSpPr>
          <xdr:cNvPr id="19" name="Rectangle 28">
            <a:extLst>
              <a:ext uri="{FF2B5EF4-FFF2-40B4-BE49-F238E27FC236}">
                <a16:creationId xmlns:a16="http://schemas.microsoft.com/office/drawing/2014/main" id="{00000000-0008-0000-0500-000013000000}"/>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20" name="Rectangle 29">
            <a:extLst>
              <a:ext uri="{FF2B5EF4-FFF2-40B4-BE49-F238E27FC236}">
                <a16:creationId xmlns:a16="http://schemas.microsoft.com/office/drawing/2014/main" id="{00000000-0008-0000-0500-000014000000}"/>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21" name="Rectangle 29">
            <a:extLst>
              <a:ext uri="{FF2B5EF4-FFF2-40B4-BE49-F238E27FC236}">
                <a16:creationId xmlns:a16="http://schemas.microsoft.com/office/drawing/2014/main" id="{00000000-0008-0000-0500-000015000000}"/>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editAs="oneCell">
    <xdr:from>
      <xdr:col>16</xdr:col>
      <xdr:colOff>323850</xdr:colOff>
      <xdr:row>1</xdr:row>
      <xdr:rowOff>212957</xdr:rowOff>
    </xdr:from>
    <xdr:to>
      <xdr:col>25</xdr:col>
      <xdr:colOff>132148</xdr:colOff>
      <xdr:row>20</xdr:row>
      <xdr:rowOff>151663</xdr:rowOff>
    </xdr:to>
    <xdr:pic>
      <xdr:nvPicPr>
        <xdr:cNvPr id="22" name="図 21">
          <a:extLst>
            <a:ext uri="{FF2B5EF4-FFF2-40B4-BE49-F238E27FC236}">
              <a16:creationId xmlns:a16="http://schemas.microsoft.com/office/drawing/2014/main" id="{6E7DD2A3-3243-51CF-8064-3EBF6E8DF8F5}"/>
            </a:ext>
          </a:extLst>
        </xdr:cNvPr>
        <xdr:cNvPicPr>
          <a:picLocks noChangeAspect="1"/>
        </xdr:cNvPicPr>
      </xdr:nvPicPr>
      <xdr:blipFill>
        <a:blip xmlns:r="http://schemas.openxmlformats.org/officeDocument/2006/relationships" r:embed="rId1"/>
        <a:stretch>
          <a:fillRect/>
        </a:stretch>
      </xdr:blipFill>
      <xdr:spPr>
        <a:xfrm>
          <a:off x="11296650" y="736832"/>
          <a:ext cx="5980498" cy="3662981"/>
        </a:xfrm>
        <a:prstGeom prst="rect">
          <a:avLst/>
        </a:prstGeom>
      </xdr:spPr>
    </xdr:pic>
    <xdr:clientData/>
  </xdr:twoCellAnchor>
  <xdr:twoCellAnchor>
    <xdr:from>
      <xdr:col>1</xdr:col>
      <xdr:colOff>0</xdr:colOff>
      <xdr:row>23</xdr:row>
      <xdr:rowOff>0</xdr:rowOff>
    </xdr:from>
    <xdr:to>
      <xdr:col>6</xdr:col>
      <xdr:colOff>523875</xdr:colOff>
      <xdr:row>26</xdr:row>
      <xdr:rowOff>9525</xdr:rowOff>
    </xdr:to>
    <xdr:sp macro="" textlink="">
      <xdr:nvSpPr>
        <xdr:cNvPr id="23" name="正方形/長方形 22">
          <a:extLst>
            <a:ext uri="{FF2B5EF4-FFF2-40B4-BE49-F238E27FC236}">
              <a16:creationId xmlns:a16="http://schemas.microsoft.com/office/drawing/2014/main" id="{9E39217C-CBFE-45BC-B5B3-F7668C25F66B}"/>
            </a:ext>
          </a:extLst>
        </xdr:cNvPr>
        <xdr:cNvSpPr/>
      </xdr:nvSpPr>
      <xdr:spPr bwMode="auto">
        <a:xfrm>
          <a:off x="685800" y="5048250"/>
          <a:ext cx="3952875" cy="809625"/>
        </a:xfrm>
        <a:prstGeom prst="rect">
          <a:avLst/>
        </a:prstGeom>
        <a:solidFill>
          <a:schemeClr val="bg2"/>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a:t>常用・応援明細のほうにも記入お願いします。</a:t>
          </a:r>
        </a:p>
      </xdr:txBody>
    </xdr:sp>
    <xdr:clientData fPrintsWithSheet="0"/>
  </xdr:twoCellAnchor>
  <xdr:twoCellAnchor>
    <xdr:from>
      <xdr:col>6</xdr:col>
      <xdr:colOff>0</xdr:colOff>
      <xdr:row>34</xdr:row>
      <xdr:rowOff>0</xdr:rowOff>
    </xdr:from>
    <xdr:to>
      <xdr:col>8</xdr:col>
      <xdr:colOff>0</xdr:colOff>
      <xdr:row>36</xdr:row>
      <xdr:rowOff>0</xdr:rowOff>
    </xdr:to>
    <xdr:grpSp>
      <xdr:nvGrpSpPr>
        <xdr:cNvPr id="24" name="グループ化 4">
          <a:extLst>
            <a:ext uri="{FF2B5EF4-FFF2-40B4-BE49-F238E27FC236}">
              <a16:creationId xmlns:a16="http://schemas.microsoft.com/office/drawing/2014/main" id="{E2CD6DB3-385C-42ED-94D3-5BABE488E92A}"/>
            </a:ext>
          </a:extLst>
        </xdr:cNvPr>
        <xdr:cNvGrpSpPr>
          <a:grpSpLocks/>
        </xdr:cNvGrpSpPr>
      </xdr:nvGrpSpPr>
      <xdr:grpSpPr bwMode="auto">
        <a:xfrm>
          <a:off x="4114800" y="8029575"/>
          <a:ext cx="1371600" cy="409575"/>
          <a:chOff x="3981450" y="1019175"/>
          <a:chExt cx="1428750" cy="409575"/>
        </a:xfrm>
      </xdr:grpSpPr>
      <xdr:sp macro="" textlink="">
        <xdr:nvSpPr>
          <xdr:cNvPr id="25" name="Rectangle 23">
            <a:extLst>
              <a:ext uri="{FF2B5EF4-FFF2-40B4-BE49-F238E27FC236}">
                <a16:creationId xmlns:a16="http://schemas.microsoft.com/office/drawing/2014/main" id="{3FE6C1DC-8EC8-988B-7243-205C48C0245C}"/>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26" name="Rectangle 24">
            <a:extLst>
              <a:ext uri="{FF2B5EF4-FFF2-40B4-BE49-F238E27FC236}">
                <a16:creationId xmlns:a16="http://schemas.microsoft.com/office/drawing/2014/main" id="{31674A40-2166-0592-6B08-E5AA69F54653}"/>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27" name="Rectangle 25">
            <a:extLst>
              <a:ext uri="{FF2B5EF4-FFF2-40B4-BE49-F238E27FC236}">
                <a16:creationId xmlns:a16="http://schemas.microsoft.com/office/drawing/2014/main" id="{1098572E-2D83-C67C-6B65-92C8665A3C1D}"/>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28" name="Rectangle 26">
            <a:extLst>
              <a:ext uri="{FF2B5EF4-FFF2-40B4-BE49-F238E27FC236}">
                <a16:creationId xmlns:a16="http://schemas.microsoft.com/office/drawing/2014/main" id="{BB86D8AE-7728-6E0A-5D08-4AEC8D4434F6}"/>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29" name="Rectangle 27">
            <a:extLst>
              <a:ext uri="{FF2B5EF4-FFF2-40B4-BE49-F238E27FC236}">
                <a16:creationId xmlns:a16="http://schemas.microsoft.com/office/drawing/2014/main" id="{DBBD6E1B-CE72-2D78-9E96-E5F0B33D9E8B}"/>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34</xdr:row>
      <xdr:rowOff>0</xdr:rowOff>
    </xdr:from>
    <xdr:to>
      <xdr:col>10</xdr:col>
      <xdr:colOff>0</xdr:colOff>
      <xdr:row>36</xdr:row>
      <xdr:rowOff>0</xdr:rowOff>
    </xdr:to>
    <xdr:grpSp>
      <xdr:nvGrpSpPr>
        <xdr:cNvPr id="30" name="グループ化 3">
          <a:extLst>
            <a:ext uri="{FF2B5EF4-FFF2-40B4-BE49-F238E27FC236}">
              <a16:creationId xmlns:a16="http://schemas.microsoft.com/office/drawing/2014/main" id="{8E4EFCB3-950B-4292-B408-9976442E3343}"/>
            </a:ext>
          </a:extLst>
        </xdr:cNvPr>
        <xdr:cNvGrpSpPr>
          <a:grpSpLocks/>
        </xdr:cNvGrpSpPr>
      </xdr:nvGrpSpPr>
      <xdr:grpSpPr bwMode="auto">
        <a:xfrm>
          <a:off x="6172200" y="8029575"/>
          <a:ext cx="857250" cy="409575"/>
          <a:chOff x="6029325" y="1019175"/>
          <a:chExt cx="857250" cy="409575"/>
        </a:xfrm>
      </xdr:grpSpPr>
      <xdr:sp macro="" textlink="">
        <xdr:nvSpPr>
          <xdr:cNvPr id="31" name="Rectangle 28">
            <a:extLst>
              <a:ext uri="{FF2B5EF4-FFF2-40B4-BE49-F238E27FC236}">
                <a16:creationId xmlns:a16="http://schemas.microsoft.com/office/drawing/2014/main" id="{2250FB18-BFC5-FE85-8CD5-3F2EEA654277}"/>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32" name="Rectangle 29">
            <a:extLst>
              <a:ext uri="{FF2B5EF4-FFF2-40B4-BE49-F238E27FC236}">
                <a16:creationId xmlns:a16="http://schemas.microsoft.com/office/drawing/2014/main" id="{3C24059A-4B1D-799A-4697-BD15A60808F9}"/>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33" name="Rectangle 29">
            <a:extLst>
              <a:ext uri="{FF2B5EF4-FFF2-40B4-BE49-F238E27FC236}">
                <a16:creationId xmlns:a16="http://schemas.microsoft.com/office/drawing/2014/main" id="{D8BA378F-5C2F-DCE5-7D59-BF781159D398}"/>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34</xdr:row>
      <xdr:rowOff>0</xdr:rowOff>
    </xdr:from>
    <xdr:to>
      <xdr:col>8</xdr:col>
      <xdr:colOff>0</xdr:colOff>
      <xdr:row>36</xdr:row>
      <xdr:rowOff>0</xdr:rowOff>
    </xdr:to>
    <xdr:grpSp>
      <xdr:nvGrpSpPr>
        <xdr:cNvPr id="34" name="グループ化 4">
          <a:extLst>
            <a:ext uri="{FF2B5EF4-FFF2-40B4-BE49-F238E27FC236}">
              <a16:creationId xmlns:a16="http://schemas.microsoft.com/office/drawing/2014/main" id="{CB6F2CCB-2937-4ED9-9F02-FBCD5E145C08}"/>
            </a:ext>
          </a:extLst>
        </xdr:cNvPr>
        <xdr:cNvGrpSpPr>
          <a:grpSpLocks/>
        </xdr:cNvGrpSpPr>
      </xdr:nvGrpSpPr>
      <xdr:grpSpPr bwMode="auto">
        <a:xfrm>
          <a:off x="4114800" y="8029575"/>
          <a:ext cx="1371600" cy="409575"/>
          <a:chOff x="3981450" y="1019175"/>
          <a:chExt cx="1428750" cy="409575"/>
        </a:xfrm>
      </xdr:grpSpPr>
      <xdr:sp macro="" textlink="">
        <xdr:nvSpPr>
          <xdr:cNvPr id="35" name="Rectangle 23">
            <a:extLst>
              <a:ext uri="{FF2B5EF4-FFF2-40B4-BE49-F238E27FC236}">
                <a16:creationId xmlns:a16="http://schemas.microsoft.com/office/drawing/2014/main" id="{5E83BD02-CA78-EDF7-2A28-804C6A73E554}"/>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36" name="Rectangle 24">
            <a:extLst>
              <a:ext uri="{FF2B5EF4-FFF2-40B4-BE49-F238E27FC236}">
                <a16:creationId xmlns:a16="http://schemas.microsoft.com/office/drawing/2014/main" id="{38B145A8-789C-891B-598B-7B4911881A95}"/>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37" name="Rectangle 25">
            <a:extLst>
              <a:ext uri="{FF2B5EF4-FFF2-40B4-BE49-F238E27FC236}">
                <a16:creationId xmlns:a16="http://schemas.microsoft.com/office/drawing/2014/main" id="{32495E55-E4A6-9BF9-9FBE-364211BCBD2E}"/>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38" name="Rectangle 26">
            <a:extLst>
              <a:ext uri="{FF2B5EF4-FFF2-40B4-BE49-F238E27FC236}">
                <a16:creationId xmlns:a16="http://schemas.microsoft.com/office/drawing/2014/main" id="{EC864DAD-BB43-9F99-A28A-10F14E63B610}"/>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39" name="Rectangle 27">
            <a:extLst>
              <a:ext uri="{FF2B5EF4-FFF2-40B4-BE49-F238E27FC236}">
                <a16:creationId xmlns:a16="http://schemas.microsoft.com/office/drawing/2014/main" id="{506894AB-D68F-B755-9E4E-D753203C3CF5}"/>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34</xdr:row>
      <xdr:rowOff>0</xdr:rowOff>
    </xdr:from>
    <xdr:to>
      <xdr:col>10</xdr:col>
      <xdr:colOff>0</xdr:colOff>
      <xdr:row>36</xdr:row>
      <xdr:rowOff>0</xdr:rowOff>
    </xdr:to>
    <xdr:grpSp>
      <xdr:nvGrpSpPr>
        <xdr:cNvPr id="40" name="グループ化 3">
          <a:extLst>
            <a:ext uri="{FF2B5EF4-FFF2-40B4-BE49-F238E27FC236}">
              <a16:creationId xmlns:a16="http://schemas.microsoft.com/office/drawing/2014/main" id="{710E21CA-B278-45D6-B1B4-DC5E660C412B}"/>
            </a:ext>
          </a:extLst>
        </xdr:cNvPr>
        <xdr:cNvGrpSpPr>
          <a:grpSpLocks/>
        </xdr:cNvGrpSpPr>
      </xdr:nvGrpSpPr>
      <xdr:grpSpPr bwMode="auto">
        <a:xfrm>
          <a:off x="6172200" y="8029575"/>
          <a:ext cx="857250" cy="409575"/>
          <a:chOff x="6029325" y="1019175"/>
          <a:chExt cx="857250" cy="409575"/>
        </a:xfrm>
      </xdr:grpSpPr>
      <xdr:sp macro="" textlink="">
        <xdr:nvSpPr>
          <xdr:cNvPr id="41" name="Rectangle 28">
            <a:extLst>
              <a:ext uri="{FF2B5EF4-FFF2-40B4-BE49-F238E27FC236}">
                <a16:creationId xmlns:a16="http://schemas.microsoft.com/office/drawing/2014/main" id="{558FF74E-813D-D0AD-6F1B-ED960E9D750F}"/>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42" name="Rectangle 29">
            <a:extLst>
              <a:ext uri="{FF2B5EF4-FFF2-40B4-BE49-F238E27FC236}">
                <a16:creationId xmlns:a16="http://schemas.microsoft.com/office/drawing/2014/main" id="{567F2325-35CB-35CD-323F-0BA1BE056E77}"/>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43" name="Rectangle 29">
            <a:extLst>
              <a:ext uri="{FF2B5EF4-FFF2-40B4-BE49-F238E27FC236}">
                <a16:creationId xmlns:a16="http://schemas.microsoft.com/office/drawing/2014/main" id="{3670623D-EEC6-DB3C-DB11-B39E3DDEA987}"/>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64</xdr:row>
      <xdr:rowOff>0</xdr:rowOff>
    </xdr:from>
    <xdr:to>
      <xdr:col>8</xdr:col>
      <xdr:colOff>0</xdr:colOff>
      <xdr:row>66</xdr:row>
      <xdr:rowOff>0</xdr:rowOff>
    </xdr:to>
    <xdr:grpSp>
      <xdr:nvGrpSpPr>
        <xdr:cNvPr id="46" name="グループ化 4">
          <a:extLst>
            <a:ext uri="{FF2B5EF4-FFF2-40B4-BE49-F238E27FC236}">
              <a16:creationId xmlns:a16="http://schemas.microsoft.com/office/drawing/2014/main" id="{BC6651A7-99F0-4918-A898-325147B95FBC}"/>
            </a:ext>
          </a:extLst>
        </xdr:cNvPr>
        <xdr:cNvGrpSpPr>
          <a:grpSpLocks/>
        </xdr:cNvGrpSpPr>
      </xdr:nvGrpSpPr>
      <xdr:grpSpPr bwMode="auto">
        <a:xfrm>
          <a:off x="4114800" y="14849475"/>
          <a:ext cx="1371600" cy="409575"/>
          <a:chOff x="3981450" y="1019175"/>
          <a:chExt cx="1428750" cy="409575"/>
        </a:xfrm>
      </xdr:grpSpPr>
      <xdr:sp macro="" textlink="">
        <xdr:nvSpPr>
          <xdr:cNvPr id="47" name="Rectangle 23">
            <a:extLst>
              <a:ext uri="{FF2B5EF4-FFF2-40B4-BE49-F238E27FC236}">
                <a16:creationId xmlns:a16="http://schemas.microsoft.com/office/drawing/2014/main" id="{04B25F28-C97B-9C57-E345-E950AC516600}"/>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48" name="Rectangle 24">
            <a:extLst>
              <a:ext uri="{FF2B5EF4-FFF2-40B4-BE49-F238E27FC236}">
                <a16:creationId xmlns:a16="http://schemas.microsoft.com/office/drawing/2014/main" id="{672850D2-BD43-4458-A0F5-98A9494646F1}"/>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49" name="Rectangle 25">
            <a:extLst>
              <a:ext uri="{FF2B5EF4-FFF2-40B4-BE49-F238E27FC236}">
                <a16:creationId xmlns:a16="http://schemas.microsoft.com/office/drawing/2014/main" id="{6B168BE4-4CF1-59B9-6D19-C1E059AF20FB}"/>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50" name="Rectangle 26">
            <a:extLst>
              <a:ext uri="{FF2B5EF4-FFF2-40B4-BE49-F238E27FC236}">
                <a16:creationId xmlns:a16="http://schemas.microsoft.com/office/drawing/2014/main" id="{775FBFBF-6498-1DF2-753E-FD5AFC10021E}"/>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51" name="Rectangle 27">
            <a:extLst>
              <a:ext uri="{FF2B5EF4-FFF2-40B4-BE49-F238E27FC236}">
                <a16:creationId xmlns:a16="http://schemas.microsoft.com/office/drawing/2014/main" id="{0AD5FBD5-0BD8-DC61-743E-FAE7F81E8DA2}"/>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64</xdr:row>
      <xdr:rowOff>0</xdr:rowOff>
    </xdr:from>
    <xdr:to>
      <xdr:col>10</xdr:col>
      <xdr:colOff>0</xdr:colOff>
      <xdr:row>66</xdr:row>
      <xdr:rowOff>0</xdr:rowOff>
    </xdr:to>
    <xdr:grpSp>
      <xdr:nvGrpSpPr>
        <xdr:cNvPr id="52" name="グループ化 3">
          <a:extLst>
            <a:ext uri="{FF2B5EF4-FFF2-40B4-BE49-F238E27FC236}">
              <a16:creationId xmlns:a16="http://schemas.microsoft.com/office/drawing/2014/main" id="{6A049945-B53A-4CD0-90C2-68C6CC5785CA}"/>
            </a:ext>
          </a:extLst>
        </xdr:cNvPr>
        <xdr:cNvGrpSpPr>
          <a:grpSpLocks/>
        </xdr:cNvGrpSpPr>
      </xdr:nvGrpSpPr>
      <xdr:grpSpPr bwMode="auto">
        <a:xfrm>
          <a:off x="6172200" y="14849475"/>
          <a:ext cx="857250" cy="409575"/>
          <a:chOff x="6029325" y="1019175"/>
          <a:chExt cx="857250" cy="409575"/>
        </a:xfrm>
      </xdr:grpSpPr>
      <xdr:sp macro="" textlink="">
        <xdr:nvSpPr>
          <xdr:cNvPr id="53" name="Rectangle 28">
            <a:extLst>
              <a:ext uri="{FF2B5EF4-FFF2-40B4-BE49-F238E27FC236}">
                <a16:creationId xmlns:a16="http://schemas.microsoft.com/office/drawing/2014/main" id="{36307C50-444C-FBF9-14DE-9B375A05A17B}"/>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54" name="Rectangle 29">
            <a:extLst>
              <a:ext uri="{FF2B5EF4-FFF2-40B4-BE49-F238E27FC236}">
                <a16:creationId xmlns:a16="http://schemas.microsoft.com/office/drawing/2014/main" id="{4A791FFD-4F29-3927-5CE7-336937867442}"/>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55" name="Rectangle 29">
            <a:extLst>
              <a:ext uri="{FF2B5EF4-FFF2-40B4-BE49-F238E27FC236}">
                <a16:creationId xmlns:a16="http://schemas.microsoft.com/office/drawing/2014/main" id="{070D99F0-6813-2CC1-C5FF-1673B3961522}"/>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64</xdr:row>
      <xdr:rowOff>0</xdr:rowOff>
    </xdr:from>
    <xdr:to>
      <xdr:col>8</xdr:col>
      <xdr:colOff>0</xdr:colOff>
      <xdr:row>66</xdr:row>
      <xdr:rowOff>0</xdr:rowOff>
    </xdr:to>
    <xdr:grpSp>
      <xdr:nvGrpSpPr>
        <xdr:cNvPr id="56" name="グループ化 4">
          <a:extLst>
            <a:ext uri="{FF2B5EF4-FFF2-40B4-BE49-F238E27FC236}">
              <a16:creationId xmlns:a16="http://schemas.microsoft.com/office/drawing/2014/main" id="{6C7A6898-77F6-4ED2-927D-0A2D0C176512}"/>
            </a:ext>
          </a:extLst>
        </xdr:cNvPr>
        <xdr:cNvGrpSpPr>
          <a:grpSpLocks/>
        </xdr:cNvGrpSpPr>
      </xdr:nvGrpSpPr>
      <xdr:grpSpPr bwMode="auto">
        <a:xfrm>
          <a:off x="4114800" y="14849475"/>
          <a:ext cx="1371600" cy="409575"/>
          <a:chOff x="3981450" y="1019175"/>
          <a:chExt cx="1428750" cy="409575"/>
        </a:xfrm>
      </xdr:grpSpPr>
      <xdr:sp macro="" textlink="">
        <xdr:nvSpPr>
          <xdr:cNvPr id="57" name="Rectangle 23">
            <a:extLst>
              <a:ext uri="{FF2B5EF4-FFF2-40B4-BE49-F238E27FC236}">
                <a16:creationId xmlns:a16="http://schemas.microsoft.com/office/drawing/2014/main" id="{5AD6C027-B51D-321D-3385-9898B1E1FBF3}"/>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58" name="Rectangle 24">
            <a:extLst>
              <a:ext uri="{FF2B5EF4-FFF2-40B4-BE49-F238E27FC236}">
                <a16:creationId xmlns:a16="http://schemas.microsoft.com/office/drawing/2014/main" id="{CA0FED0B-B879-B30A-87FB-68EF909A1F8D}"/>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59" name="Rectangle 25">
            <a:extLst>
              <a:ext uri="{FF2B5EF4-FFF2-40B4-BE49-F238E27FC236}">
                <a16:creationId xmlns:a16="http://schemas.microsoft.com/office/drawing/2014/main" id="{ED43A791-9180-A52E-05F9-641BBFD6A77C}"/>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60" name="Rectangle 26">
            <a:extLst>
              <a:ext uri="{FF2B5EF4-FFF2-40B4-BE49-F238E27FC236}">
                <a16:creationId xmlns:a16="http://schemas.microsoft.com/office/drawing/2014/main" id="{06C6C043-488A-4B18-DEFD-FF41DE371639}"/>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61" name="Rectangle 27">
            <a:extLst>
              <a:ext uri="{FF2B5EF4-FFF2-40B4-BE49-F238E27FC236}">
                <a16:creationId xmlns:a16="http://schemas.microsoft.com/office/drawing/2014/main" id="{3D7F086F-7AF3-F55A-28A1-534D36B8ECC7}"/>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64</xdr:row>
      <xdr:rowOff>0</xdr:rowOff>
    </xdr:from>
    <xdr:to>
      <xdr:col>10</xdr:col>
      <xdr:colOff>0</xdr:colOff>
      <xdr:row>66</xdr:row>
      <xdr:rowOff>0</xdr:rowOff>
    </xdr:to>
    <xdr:grpSp>
      <xdr:nvGrpSpPr>
        <xdr:cNvPr id="62" name="グループ化 3">
          <a:extLst>
            <a:ext uri="{FF2B5EF4-FFF2-40B4-BE49-F238E27FC236}">
              <a16:creationId xmlns:a16="http://schemas.microsoft.com/office/drawing/2014/main" id="{0674BD0C-213B-4594-AB76-1C992FAC0144}"/>
            </a:ext>
          </a:extLst>
        </xdr:cNvPr>
        <xdr:cNvGrpSpPr>
          <a:grpSpLocks/>
        </xdr:cNvGrpSpPr>
      </xdr:nvGrpSpPr>
      <xdr:grpSpPr bwMode="auto">
        <a:xfrm>
          <a:off x="6172200" y="14849475"/>
          <a:ext cx="857250" cy="409575"/>
          <a:chOff x="6029325" y="1019175"/>
          <a:chExt cx="857250" cy="409575"/>
        </a:xfrm>
      </xdr:grpSpPr>
      <xdr:sp macro="" textlink="">
        <xdr:nvSpPr>
          <xdr:cNvPr id="63" name="Rectangle 28">
            <a:extLst>
              <a:ext uri="{FF2B5EF4-FFF2-40B4-BE49-F238E27FC236}">
                <a16:creationId xmlns:a16="http://schemas.microsoft.com/office/drawing/2014/main" id="{B8A054F0-24C6-752C-EA87-A1FDD185A54A}"/>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64" name="Rectangle 29">
            <a:extLst>
              <a:ext uri="{FF2B5EF4-FFF2-40B4-BE49-F238E27FC236}">
                <a16:creationId xmlns:a16="http://schemas.microsoft.com/office/drawing/2014/main" id="{886233A5-C43E-D72F-49B2-87E3EFB73064}"/>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65" name="Rectangle 29">
            <a:extLst>
              <a:ext uri="{FF2B5EF4-FFF2-40B4-BE49-F238E27FC236}">
                <a16:creationId xmlns:a16="http://schemas.microsoft.com/office/drawing/2014/main" id="{DE890C08-04CE-9548-F6C5-9EF2E2CDBA82}"/>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94</xdr:row>
      <xdr:rowOff>0</xdr:rowOff>
    </xdr:from>
    <xdr:to>
      <xdr:col>8</xdr:col>
      <xdr:colOff>0</xdr:colOff>
      <xdr:row>96</xdr:row>
      <xdr:rowOff>0</xdr:rowOff>
    </xdr:to>
    <xdr:grpSp>
      <xdr:nvGrpSpPr>
        <xdr:cNvPr id="66" name="グループ化 4">
          <a:extLst>
            <a:ext uri="{FF2B5EF4-FFF2-40B4-BE49-F238E27FC236}">
              <a16:creationId xmlns:a16="http://schemas.microsoft.com/office/drawing/2014/main" id="{13D96CEC-327F-4B1E-8B1A-264B41FC0B0A}"/>
            </a:ext>
          </a:extLst>
        </xdr:cNvPr>
        <xdr:cNvGrpSpPr>
          <a:grpSpLocks/>
        </xdr:cNvGrpSpPr>
      </xdr:nvGrpSpPr>
      <xdr:grpSpPr bwMode="auto">
        <a:xfrm>
          <a:off x="4114800" y="21669375"/>
          <a:ext cx="1371600" cy="409575"/>
          <a:chOff x="3981450" y="1019175"/>
          <a:chExt cx="1428750" cy="409575"/>
        </a:xfrm>
      </xdr:grpSpPr>
      <xdr:sp macro="" textlink="">
        <xdr:nvSpPr>
          <xdr:cNvPr id="67" name="Rectangle 23">
            <a:extLst>
              <a:ext uri="{FF2B5EF4-FFF2-40B4-BE49-F238E27FC236}">
                <a16:creationId xmlns:a16="http://schemas.microsoft.com/office/drawing/2014/main" id="{9C74FBAB-0B1B-1FE2-6B4B-B31569409A6E}"/>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68" name="Rectangle 24">
            <a:extLst>
              <a:ext uri="{FF2B5EF4-FFF2-40B4-BE49-F238E27FC236}">
                <a16:creationId xmlns:a16="http://schemas.microsoft.com/office/drawing/2014/main" id="{1D903A07-FD89-090A-7A77-E1736B5AFB3B}"/>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69" name="Rectangle 25">
            <a:extLst>
              <a:ext uri="{FF2B5EF4-FFF2-40B4-BE49-F238E27FC236}">
                <a16:creationId xmlns:a16="http://schemas.microsoft.com/office/drawing/2014/main" id="{33832BAD-F8CD-19F4-657B-2151151AE5BC}"/>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70" name="Rectangle 26">
            <a:extLst>
              <a:ext uri="{FF2B5EF4-FFF2-40B4-BE49-F238E27FC236}">
                <a16:creationId xmlns:a16="http://schemas.microsoft.com/office/drawing/2014/main" id="{75B7AEF5-A308-287F-6BA7-66053DA79A84}"/>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71" name="Rectangle 27">
            <a:extLst>
              <a:ext uri="{FF2B5EF4-FFF2-40B4-BE49-F238E27FC236}">
                <a16:creationId xmlns:a16="http://schemas.microsoft.com/office/drawing/2014/main" id="{3EFBFE88-CB4D-0A2A-3D31-064775447003}"/>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94</xdr:row>
      <xdr:rowOff>0</xdr:rowOff>
    </xdr:from>
    <xdr:to>
      <xdr:col>10</xdr:col>
      <xdr:colOff>0</xdr:colOff>
      <xdr:row>96</xdr:row>
      <xdr:rowOff>0</xdr:rowOff>
    </xdr:to>
    <xdr:grpSp>
      <xdr:nvGrpSpPr>
        <xdr:cNvPr id="72" name="グループ化 3">
          <a:extLst>
            <a:ext uri="{FF2B5EF4-FFF2-40B4-BE49-F238E27FC236}">
              <a16:creationId xmlns:a16="http://schemas.microsoft.com/office/drawing/2014/main" id="{C71396F1-8F80-428B-93B1-48935662F046}"/>
            </a:ext>
          </a:extLst>
        </xdr:cNvPr>
        <xdr:cNvGrpSpPr>
          <a:grpSpLocks/>
        </xdr:cNvGrpSpPr>
      </xdr:nvGrpSpPr>
      <xdr:grpSpPr bwMode="auto">
        <a:xfrm>
          <a:off x="6172200" y="21669375"/>
          <a:ext cx="857250" cy="409575"/>
          <a:chOff x="6029325" y="1019175"/>
          <a:chExt cx="857250" cy="409575"/>
        </a:xfrm>
      </xdr:grpSpPr>
      <xdr:sp macro="" textlink="">
        <xdr:nvSpPr>
          <xdr:cNvPr id="73" name="Rectangle 28">
            <a:extLst>
              <a:ext uri="{FF2B5EF4-FFF2-40B4-BE49-F238E27FC236}">
                <a16:creationId xmlns:a16="http://schemas.microsoft.com/office/drawing/2014/main" id="{F3957543-BCA5-D637-08DA-151C1C11601A}"/>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74" name="Rectangle 29">
            <a:extLst>
              <a:ext uri="{FF2B5EF4-FFF2-40B4-BE49-F238E27FC236}">
                <a16:creationId xmlns:a16="http://schemas.microsoft.com/office/drawing/2014/main" id="{40732BDD-4EC3-1B08-C9FA-BC3F5F6FB74C}"/>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75" name="Rectangle 29">
            <a:extLst>
              <a:ext uri="{FF2B5EF4-FFF2-40B4-BE49-F238E27FC236}">
                <a16:creationId xmlns:a16="http://schemas.microsoft.com/office/drawing/2014/main" id="{3D61F923-1F48-8447-E023-B4626547B434}"/>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94</xdr:row>
      <xdr:rowOff>0</xdr:rowOff>
    </xdr:from>
    <xdr:to>
      <xdr:col>8</xdr:col>
      <xdr:colOff>0</xdr:colOff>
      <xdr:row>96</xdr:row>
      <xdr:rowOff>0</xdr:rowOff>
    </xdr:to>
    <xdr:grpSp>
      <xdr:nvGrpSpPr>
        <xdr:cNvPr id="76" name="グループ化 4">
          <a:extLst>
            <a:ext uri="{FF2B5EF4-FFF2-40B4-BE49-F238E27FC236}">
              <a16:creationId xmlns:a16="http://schemas.microsoft.com/office/drawing/2014/main" id="{623B0F6A-506D-4465-AA7F-F4DA09DABE37}"/>
            </a:ext>
          </a:extLst>
        </xdr:cNvPr>
        <xdr:cNvGrpSpPr>
          <a:grpSpLocks/>
        </xdr:cNvGrpSpPr>
      </xdr:nvGrpSpPr>
      <xdr:grpSpPr bwMode="auto">
        <a:xfrm>
          <a:off x="4114800" y="21669375"/>
          <a:ext cx="1371600" cy="409575"/>
          <a:chOff x="3981450" y="1019175"/>
          <a:chExt cx="1428750" cy="409575"/>
        </a:xfrm>
      </xdr:grpSpPr>
      <xdr:sp macro="" textlink="">
        <xdr:nvSpPr>
          <xdr:cNvPr id="77" name="Rectangle 23">
            <a:extLst>
              <a:ext uri="{FF2B5EF4-FFF2-40B4-BE49-F238E27FC236}">
                <a16:creationId xmlns:a16="http://schemas.microsoft.com/office/drawing/2014/main" id="{BFC8AAC8-C77E-4187-C4DA-39CBAEA9D233}"/>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78" name="Rectangle 24">
            <a:extLst>
              <a:ext uri="{FF2B5EF4-FFF2-40B4-BE49-F238E27FC236}">
                <a16:creationId xmlns:a16="http://schemas.microsoft.com/office/drawing/2014/main" id="{4FD186D4-1A4D-9562-A530-1DF82C0ED0FE}"/>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79" name="Rectangle 25">
            <a:extLst>
              <a:ext uri="{FF2B5EF4-FFF2-40B4-BE49-F238E27FC236}">
                <a16:creationId xmlns:a16="http://schemas.microsoft.com/office/drawing/2014/main" id="{C92AE036-EE5A-87DB-E79A-63FAAFD78969}"/>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80" name="Rectangle 26">
            <a:extLst>
              <a:ext uri="{FF2B5EF4-FFF2-40B4-BE49-F238E27FC236}">
                <a16:creationId xmlns:a16="http://schemas.microsoft.com/office/drawing/2014/main" id="{37B78300-127C-CC3C-DA07-FF9326319E8E}"/>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81" name="Rectangle 27">
            <a:extLst>
              <a:ext uri="{FF2B5EF4-FFF2-40B4-BE49-F238E27FC236}">
                <a16:creationId xmlns:a16="http://schemas.microsoft.com/office/drawing/2014/main" id="{FA58F27E-F10C-3AC9-6877-C65C811136F1}"/>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94</xdr:row>
      <xdr:rowOff>0</xdr:rowOff>
    </xdr:from>
    <xdr:to>
      <xdr:col>10</xdr:col>
      <xdr:colOff>0</xdr:colOff>
      <xdr:row>96</xdr:row>
      <xdr:rowOff>0</xdr:rowOff>
    </xdr:to>
    <xdr:grpSp>
      <xdr:nvGrpSpPr>
        <xdr:cNvPr id="82" name="グループ化 3">
          <a:extLst>
            <a:ext uri="{FF2B5EF4-FFF2-40B4-BE49-F238E27FC236}">
              <a16:creationId xmlns:a16="http://schemas.microsoft.com/office/drawing/2014/main" id="{FF86A7A7-0861-4996-B092-7CAD272BED3F}"/>
            </a:ext>
          </a:extLst>
        </xdr:cNvPr>
        <xdr:cNvGrpSpPr>
          <a:grpSpLocks/>
        </xdr:cNvGrpSpPr>
      </xdr:nvGrpSpPr>
      <xdr:grpSpPr bwMode="auto">
        <a:xfrm>
          <a:off x="6172200" y="21669375"/>
          <a:ext cx="857250" cy="409575"/>
          <a:chOff x="6029325" y="1019175"/>
          <a:chExt cx="857250" cy="409575"/>
        </a:xfrm>
      </xdr:grpSpPr>
      <xdr:sp macro="" textlink="">
        <xdr:nvSpPr>
          <xdr:cNvPr id="83" name="Rectangle 28">
            <a:extLst>
              <a:ext uri="{FF2B5EF4-FFF2-40B4-BE49-F238E27FC236}">
                <a16:creationId xmlns:a16="http://schemas.microsoft.com/office/drawing/2014/main" id="{2ED53684-45E0-B44A-AEF4-382CA15CC25A}"/>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84" name="Rectangle 29">
            <a:extLst>
              <a:ext uri="{FF2B5EF4-FFF2-40B4-BE49-F238E27FC236}">
                <a16:creationId xmlns:a16="http://schemas.microsoft.com/office/drawing/2014/main" id="{876DAE8C-CA31-272E-67AE-93E9E9C195C6}"/>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85" name="Rectangle 29">
            <a:extLst>
              <a:ext uri="{FF2B5EF4-FFF2-40B4-BE49-F238E27FC236}">
                <a16:creationId xmlns:a16="http://schemas.microsoft.com/office/drawing/2014/main" id="{39F9CA24-18C1-A131-5803-21699770C4B8}"/>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124</xdr:row>
      <xdr:rowOff>0</xdr:rowOff>
    </xdr:from>
    <xdr:to>
      <xdr:col>8</xdr:col>
      <xdr:colOff>0</xdr:colOff>
      <xdr:row>126</xdr:row>
      <xdr:rowOff>0</xdr:rowOff>
    </xdr:to>
    <xdr:grpSp>
      <xdr:nvGrpSpPr>
        <xdr:cNvPr id="86" name="グループ化 4">
          <a:extLst>
            <a:ext uri="{FF2B5EF4-FFF2-40B4-BE49-F238E27FC236}">
              <a16:creationId xmlns:a16="http://schemas.microsoft.com/office/drawing/2014/main" id="{102984CD-989C-4EDD-B172-5507B8EC59FF}"/>
            </a:ext>
          </a:extLst>
        </xdr:cNvPr>
        <xdr:cNvGrpSpPr>
          <a:grpSpLocks/>
        </xdr:cNvGrpSpPr>
      </xdr:nvGrpSpPr>
      <xdr:grpSpPr bwMode="auto">
        <a:xfrm>
          <a:off x="4114800" y="28489275"/>
          <a:ext cx="1371600" cy="409575"/>
          <a:chOff x="3981450" y="1019175"/>
          <a:chExt cx="1428750" cy="409575"/>
        </a:xfrm>
      </xdr:grpSpPr>
      <xdr:sp macro="" textlink="">
        <xdr:nvSpPr>
          <xdr:cNvPr id="87" name="Rectangle 23">
            <a:extLst>
              <a:ext uri="{FF2B5EF4-FFF2-40B4-BE49-F238E27FC236}">
                <a16:creationId xmlns:a16="http://schemas.microsoft.com/office/drawing/2014/main" id="{36778374-8551-769C-7FD0-FA5FA80E253C}"/>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88" name="Rectangle 24">
            <a:extLst>
              <a:ext uri="{FF2B5EF4-FFF2-40B4-BE49-F238E27FC236}">
                <a16:creationId xmlns:a16="http://schemas.microsoft.com/office/drawing/2014/main" id="{2B463625-9437-CAA9-788B-CA35A560F490}"/>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89" name="Rectangle 25">
            <a:extLst>
              <a:ext uri="{FF2B5EF4-FFF2-40B4-BE49-F238E27FC236}">
                <a16:creationId xmlns:a16="http://schemas.microsoft.com/office/drawing/2014/main" id="{5F946301-B29A-F5B5-F637-634D000DC13C}"/>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90" name="Rectangle 26">
            <a:extLst>
              <a:ext uri="{FF2B5EF4-FFF2-40B4-BE49-F238E27FC236}">
                <a16:creationId xmlns:a16="http://schemas.microsoft.com/office/drawing/2014/main" id="{A3F75E2C-293F-06F0-7F43-0D3AC3D6BC08}"/>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91" name="Rectangle 27">
            <a:extLst>
              <a:ext uri="{FF2B5EF4-FFF2-40B4-BE49-F238E27FC236}">
                <a16:creationId xmlns:a16="http://schemas.microsoft.com/office/drawing/2014/main" id="{A5AAC858-54B3-15AE-398E-C326318F2105}"/>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124</xdr:row>
      <xdr:rowOff>0</xdr:rowOff>
    </xdr:from>
    <xdr:to>
      <xdr:col>10</xdr:col>
      <xdr:colOff>0</xdr:colOff>
      <xdr:row>126</xdr:row>
      <xdr:rowOff>0</xdr:rowOff>
    </xdr:to>
    <xdr:grpSp>
      <xdr:nvGrpSpPr>
        <xdr:cNvPr id="92" name="グループ化 3">
          <a:extLst>
            <a:ext uri="{FF2B5EF4-FFF2-40B4-BE49-F238E27FC236}">
              <a16:creationId xmlns:a16="http://schemas.microsoft.com/office/drawing/2014/main" id="{AA02D687-AE15-48B3-ACD5-AD94ABCD472E}"/>
            </a:ext>
          </a:extLst>
        </xdr:cNvPr>
        <xdr:cNvGrpSpPr>
          <a:grpSpLocks/>
        </xdr:cNvGrpSpPr>
      </xdr:nvGrpSpPr>
      <xdr:grpSpPr bwMode="auto">
        <a:xfrm>
          <a:off x="6172200" y="28489275"/>
          <a:ext cx="857250" cy="409575"/>
          <a:chOff x="6029325" y="1019175"/>
          <a:chExt cx="857250" cy="409575"/>
        </a:xfrm>
      </xdr:grpSpPr>
      <xdr:sp macro="" textlink="">
        <xdr:nvSpPr>
          <xdr:cNvPr id="93" name="Rectangle 28">
            <a:extLst>
              <a:ext uri="{FF2B5EF4-FFF2-40B4-BE49-F238E27FC236}">
                <a16:creationId xmlns:a16="http://schemas.microsoft.com/office/drawing/2014/main" id="{D6B8AEB7-9111-7BA7-562E-EEB8D8FFC0A1}"/>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94" name="Rectangle 29">
            <a:extLst>
              <a:ext uri="{FF2B5EF4-FFF2-40B4-BE49-F238E27FC236}">
                <a16:creationId xmlns:a16="http://schemas.microsoft.com/office/drawing/2014/main" id="{00A38D94-10E9-EF5F-ACCC-F52ECF72041E}"/>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95" name="Rectangle 29">
            <a:extLst>
              <a:ext uri="{FF2B5EF4-FFF2-40B4-BE49-F238E27FC236}">
                <a16:creationId xmlns:a16="http://schemas.microsoft.com/office/drawing/2014/main" id="{B269131D-0551-6C63-26D5-FCFD552A8189}"/>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124</xdr:row>
      <xdr:rowOff>0</xdr:rowOff>
    </xdr:from>
    <xdr:to>
      <xdr:col>8</xdr:col>
      <xdr:colOff>0</xdr:colOff>
      <xdr:row>126</xdr:row>
      <xdr:rowOff>0</xdr:rowOff>
    </xdr:to>
    <xdr:grpSp>
      <xdr:nvGrpSpPr>
        <xdr:cNvPr id="96" name="グループ化 4">
          <a:extLst>
            <a:ext uri="{FF2B5EF4-FFF2-40B4-BE49-F238E27FC236}">
              <a16:creationId xmlns:a16="http://schemas.microsoft.com/office/drawing/2014/main" id="{7157255A-095C-4131-80C0-45E1D4D185F8}"/>
            </a:ext>
          </a:extLst>
        </xdr:cNvPr>
        <xdr:cNvGrpSpPr>
          <a:grpSpLocks/>
        </xdr:cNvGrpSpPr>
      </xdr:nvGrpSpPr>
      <xdr:grpSpPr bwMode="auto">
        <a:xfrm>
          <a:off x="4114800" y="28489275"/>
          <a:ext cx="1371600" cy="409575"/>
          <a:chOff x="3981450" y="1019175"/>
          <a:chExt cx="1428750" cy="409575"/>
        </a:xfrm>
      </xdr:grpSpPr>
      <xdr:sp macro="" textlink="">
        <xdr:nvSpPr>
          <xdr:cNvPr id="97" name="Rectangle 23">
            <a:extLst>
              <a:ext uri="{FF2B5EF4-FFF2-40B4-BE49-F238E27FC236}">
                <a16:creationId xmlns:a16="http://schemas.microsoft.com/office/drawing/2014/main" id="{0125A5D8-16C1-F860-5C67-D20FE75550B5}"/>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98" name="Rectangle 24">
            <a:extLst>
              <a:ext uri="{FF2B5EF4-FFF2-40B4-BE49-F238E27FC236}">
                <a16:creationId xmlns:a16="http://schemas.microsoft.com/office/drawing/2014/main" id="{EC1A1BA9-7889-E7CA-D13C-631B51A35BC8}"/>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99" name="Rectangle 25">
            <a:extLst>
              <a:ext uri="{FF2B5EF4-FFF2-40B4-BE49-F238E27FC236}">
                <a16:creationId xmlns:a16="http://schemas.microsoft.com/office/drawing/2014/main" id="{4CAD5DBF-D468-5423-7EB4-AA143AB62BFB}"/>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00" name="Rectangle 26">
            <a:extLst>
              <a:ext uri="{FF2B5EF4-FFF2-40B4-BE49-F238E27FC236}">
                <a16:creationId xmlns:a16="http://schemas.microsoft.com/office/drawing/2014/main" id="{565BD558-B0C1-D04F-B8F3-27AFB7BB9DF2}"/>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01" name="Rectangle 27">
            <a:extLst>
              <a:ext uri="{FF2B5EF4-FFF2-40B4-BE49-F238E27FC236}">
                <a16:creationId xmlns:a16="http://schemas.microsoft.com/office/drawing/2014/main" id="{D2C2CA4F-54C8-364B-40E7-A673CA436AF1}"/>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124</xdr:row>
      <xdr:rowOff>0</xdr:rowOff>
    </xdr:from>
    <xdr:to>
      <xdr:col>10</xdr:col>
      <xdr:colOff>0</xdr:colOff>
      <xdr:row>126</xdr:row>
      <xdr:rowOff>0</xdr:rowOff>
    </xdr:to>
    <xdr:grpSp>
      <xdr:nvGrpSpPr>
        <xdr:cNvPr id="102" name="グループ化 3">
          <a:extLst>
            <a:ext uri="{FF2B5EF4-FFF2-40B4-BE49-F238E27FC236}">
              <a16:creationId xmlns:a16="http://schemas.microsoft.com/office/drawing/2014/main" id="{BA10CBD3-8A70-4608-A96D-50217FE309A5}"/>
            </a:ext>
          </a:extLst>
        </xdr:cNvPr>
        <xdr:cNvGrpSpPr>
          <a:grpSpLocks/>
        </xdr:cNvGrpSpPr>
      </xdr:nvGrpSpPr>
      <xdr:grpSpPr bwMode="auto">
        <a:xfrm>
          <a:off x="6172200" y="28489275"/>
          <a:ext cx="857250" cy="409575"/>
          <a:chOff x="6029325" y="1019175"/>
          <a:chExt cx="857250" cy="409575"/>
        </a:xfrm>
      </xdr:grpSpPr>
      <xdr:sp macro="" textlink="">
        <xdr:nvSpPr>
          <xdr:cNvPr id="103" name="Rectangle 28">
            <a:extLst>
              <a:ext uri="{FF2B5EF4-FFF2-40B4-BE49-F238E27FC236}">
                <a16:creationId xmlns:a16="http://schemas.microsoft.com/office/drawing/2014/main" id="{41DA3CCE-0A93-847F-28C1-A26C8D71B6CC}"/>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04" name="Rectangle 29">
            <a:extLst>
              <a:ext uri="{FF2B5EF4-FFF2-40B4-BE49-F238E27FC236}">
                <a16:creationId xmlns:a16="http://schemas.microsoft.com/office/drawing/2014/main" id="{C46C5C25-1466-2F28-B353-150856FCC105}"/>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05" name="Rectangle 29">
            <a:extLst>
              <a:ext uri="{FF2B5EF4-FFF2-40B4-BE49-F238E27FC236}">
                <a16:creationId xmlns:a16="http://schemas.microsoft.com/office/drawing/2014/main" id="{3C450509-EC0D-2EE6-B69E-64B99FFD856C}"/>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154</xdr:row>
      <xdr:rowOff>0</xdr:rowOff>
    </xdr:from>
    <xdr:to>
      <xdr:col>8</xdr:col>
      <xdr:colOff>0</xdr:colOff>
      <xdr:row>156</xdr:row>
      <xdr:rowOff>0</xdr:rowOff>
    </xdr:to>
    <xdr:grpSp>
      <xdr:nvGrpSpPr>
        <xdr:cNvPr id="106" name="グループ化 4">
          <a:extLst>
            <a:ext uri="{FF2B5EF4-FFF2-40B4-BE49-F238E27FC236}">
              <a16:creationId xmlns:a16="http://schemas.microsoft.com/office/drawing/2014/main" id="{B490DD25-E92B-439F-BCA2-A311793EE180}"/>
            </a:ext>
          </a:extLst>
        </xdr:cNvPr>
        <xdr:cNvGrpSpPr>
          <a:grpSpLocks/>
        </xdr:cNvGrpSpPr>
      </xdr:nvGrpSpPr>
      <xdr:grpSpPr bwMode="auto">
        <a:xfrm>
          <a:off x="4114800" y="35309175"/>
          <a:ext cx="1371600" cy="409575"/>
          <a:chOff x="3981450" y="1019175"/>
          <a:chExt cx="1428750" cy="409575"/>
        </a:xfrm>
      </xdr:grpSpPr>
      <xdr:sp macro="" textlink="">
        <xdr:nvSpPr>
          <xdr:cNvPr id="107" name="Rectangle 23">
            <a:extLst>
              <a:ext uri="{FF2B5EF4-FFF2-40B4-BE49-F238E27FC236}">
                <a16:creationId xmlns:a16="http://schemas.microsoft.com/office/drawing/2014/main" id="{437A4A6E-8AE1-061C-FDDD-19088CC6C7C3}"/>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08" name="Rectangle 24">
            <a:extLst>
              <a:ext uri="{FF2B5EF4-FFF2-40B4-BE49-F238E27FC236}">
                <a16:creationId xmlns:a16="http://schemas.microsoft.com/office/drawing/2014/main" id="{1D8A51BF-67B8-8E2B-4E93-3DAA77B6F102}"/>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09" name="Rectangle 25">
            <a:extLst>
              <a:ext uri="{FF2B5EF4-FFF2-40B4-BE49-F238E27FC236}">
                <a16:creationId xmlns:a16="http://schemas.microsoft.com/office/drawing/2014/main" id="{DB205376-1780-A89F-F00B-5EC0B839F8B4}"/>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0" name="Rectangle 26">
            <a:extLst>
              <a:ext uri="{FF2B5EF4-FFF2-40B4-BE49-F238E27FC236}">
                <a16:creationId xmlns:a16="http://schemas.microsoft.com/office/drawing/2014/main" id="{2A04CD0D-32F4-4CB1-B0A8-0F19204B1AF4}"/>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1" name="Rectangle 27">
            <a:extLst>
              <a:ext uri="{FF2B5EF4-FFF2-40B4-BE49-F238E27FC236}">
                <a16:creationId xmlns:a16="http://schemas.microsoft.com/office/drawing/2014/main" id="{9C297F44-EA1F-11F7-5348-DC29252A5B76}"/>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154</xdr:row>
      <xdr:rowOff>0</xdr:rowOff>
    </xdr:from>
    <xdr:to>
      <xdr:col>10</xdr:col>
      <xdr:colOff>0</xdr:colOff>
      <xdr:row>156</xdr:row>
      <xdr:rowOff>0</xdr:rowOff>
    </xdr:to>
    <xdr:grpSp>
      <xdr:nvGrpSpPr>
        <xdr:cNvPr id="112" name="グループ化 3">
          <a:extLst>
            <a:ext uri="{FF2B5EF4-FFF2-40B4-BE49-F238E27FC236}">
              <a16:creationId xmlns:a16="http://schemas.microsoft.com/office/drawing/2014/main" id="{C55FD9BB-5FF4-4C55-87A8-E397DDAA71FF}"/>
            </a:ext>
          </a:extLst>
        </xdr:cNvPr>
        <xdr:cNvGrpSpPr>
          <a:grpSpLocks/>
        </xdr:cNvGrpSpPr>
      </xdr:nvGrpSpPr>
      <xdr:grpSpPr bwMode="auto">
        <a:xfrm>
          <a:off x="6172200" y="35309175"/>
          <a:ext cx="857250" cy="409575"/>
          <a:chOff x="6029325" y="1019175"/>
          <a:chExt cx="857250" cy="409575"/>
        </a:xfrm>
      </xdr:grpSpPr>
      <xdr:sp macro="" textlink="">
        <xdr:nvSpPr>
          <xdr:cNvPr id="113" name="Rectangle 28">
            <a:extLst>
              <a:ext uri="{FF2B5EF4-FFF2-40B4-BE49-F238E27FC236}">
                <a16:creationId xmlns:a16="http://schemas.microsoft.com/office/drawing/2014/main" id="{4EE230E1-27B5-B9E3-FBD3-474849BF7B56}"/>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4" name="Rectangle 29">
            <a:extLst>
              <a:ext uri="{FF2B5EF4-FFF2-40B4-BE49-F238E27FC236}">
                <a16:creationId xmlns:a16="http://schemas.microsoft.com/office/drawing/2014/main" id="{B2F49985-3675-BF51-838F-A73F6C06C9DC}"/>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5" name="Rectangle 29">
            <a:extLst>
              <a:ext uri="{FF2B5EF4-FFF2-40B4-BE49-F238E27FC236}">
                <a16:creationId xmlns:a16="http://schemas.microsoft.com/office/drawing/2014/main" id="{13BF23ED-5E02-F3EF-FFE8-2A4BA3077392}"/>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154</xdr:row>
      <xdr:rowOff>0</xdr:rowOff>
    </xdr:from>
    <xdr:to>
      <xdr:col>8</xdr:col>
      <xdr:colOff>0</xdr:colOff>
      <xdr:row>156</xdr:row>
      <xdr:rowOff>0</xdr:rowOff>
    </xdr:to>
    <xdr:grpSp>
      <xdr:nvGrpSpPr>
        <xdr:cNvPr id="116" name="グループ化 4">
          <a:extLst>
            <a:ext uri="{FF2B5EF4-FFF2-40B4-BE49-F238E27FC236}">
              <a16:creationId xmlns:a16="http://schemas.microsoft.com/office/drawing/2014/main" id="{F81EDA74-CF8F-4004-8E95-EF057375075E}"/>
            </a:ext>
          </a:extLst>
        </xdr:cNvPr>
        <xdr:cNvGrpSpPr>
          <a:grpSpLocks/>
        </xdr:cNvGrpSpPr>
      </xdr:nvGrpSpPr>
      <xdr:grpSpPr bwMode="auto">
        <a:xfrm>
          <a:off x="4114800" y="35309175"/>
          <a:ext cx="1371600" cy="409575"/>
          <a:chOff x="3981450" y="1019175"/>
          <a:chExt cx="1428750" cy="409575"/>
        </a:xfrm>
      </xdr:grpSpPr>
      <xdr:sp macro="" textlink="">
        <xdr:nvSpPr>
          <xdr:cNvPr id="117" name="Rectangle 23">
            <a:extLst>
              <a:ext uri="{FF2B5EF4-FFF2-40B4-BE49-F238E27FC236}">
                <a16:creationId xmlns:a16="http://schemas.microsoft.com/office/drawing/2014/main" id="{FCFD02DD-F42C-366F-266C-D808690E26EB}"/>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8" name="Rectangle 24">
            <a:extLst>
              <a:ext uri="{FF2B5EF4-FFF2-40B4-BE49-F238E27FC236}">
                <a16:creationId xmlns:a16="http://schemas.microsoft.com/office/drawing/2014/main" id="{07254438-D40E-A7CE-163D-2FFDA4483F46}"/>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9" name="Rectangle 25">
            <a:extLst>
              <a:ext uri="{FF2B5EF4-FFF2-40B4-BE49-F238E27FC236}">
                <a16:creationId xmlns:a16="http://schemas.microsoft.com/office/drawing/2014/main" id="{8713DB7A-F674-9282-B402-20DE96CD2C88}"/>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0" name="Rectangle 26">
            <a:extLst>
              <a:ext uri="{FF2B5EF4-FFF2-40B4-BE49-F238E27FC236}">
                <a16:creationId xmlns:a16="http://schemas.microsoft.com/office/drawing/2014/main" id="{4B9F6F00-5284-EE2F-10CF-713B1DA50FFD}"/>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1" name="Rectangle 27">
            <a:extLst>
              <a:ext uri="{FF2B5EF4-FFF2-40B4-BE49-F238E27FC236}">
                <a16:creationId xmlns:a16="http://schemas.microsoft.com/office/drawing/2014/main" id="{7BDF8B5C-4E72-467E-7DE6-A26E55ADC1E9}"/>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154</xdr:row>
      <xdr:rowOff>0</xdr:rowOff>
    </xdr:from>
    <xdr:to>
      <xdr:col>10</xdr:col>
      <xdr:colOff>0</xdr:colOff>
      <xdr:row>156</xdr:row>
      <xdr:rowOff>0</xdr:rowOff>
    </xdr:to>
    <xdr:grpSp>
      <xdr:nvGrpSpPr>
        <xdr:cNvPr id="122" name="グループ化 3">
          <a:extLst>
            <a:ext uri="{FF2B5EF4-FFF2-40B4-BE49-F238E27FC236}">
              <a16:creationId xmlns:a16="http://schemas.microsoft.com/office/drawing/2014/main" id="{8D04603E-C120-4072-8CD6-C274D4899298}"/>
            </a:ext>
          </a:extLst>
        </xdr:cNvPr>
        <xdr:cNvGrpSpPr>
          <a:grpSpLocks/>
        </xdr:cNvGrpSpPr>
      </xdr:nvGrpSpPr>
      <xdr:grpSpPr bwMode="auto">
        <a:xfrm>
          <a:off x="6172200" y="35309175"/>
          <a:ext cx="857250" cy="409575"/>
          <a:chOff x="6029325" y="1019175"/>
          <a:chExt cx="857250" cy="409575"/>
        </a:xfrm>
      </xdr:grpSpPr>
      <xdr:sp macro="" textlink="">
        <xdr:nvSpPr>
          <xdr:cNvPr id="123" name="Rectangle 28">
            <a:extLst>
              <a:ext uri="{FF2B5EF4-FFF2-40B4-BE49-F238E27FC236}">
                <a16:creationId xmlns:a16="http://schemas.microsoft.com/office/drawing/2014/main" id="{FB13306A-5E90-A512-07C5-0F902B67558B}"/>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4" name="Rectangle 29">
            <a:extLst>
              <a:ext uri="{FF2B5EF4-FFF2-40B4-BE49-F238E27FC236}">
                <a16:creationId xmlns:a16="http://schemas.microsoft.com/office/drawing/2014/main" id="{15D505C3-EF2A-BFEA-60E2-8BD9FED94D91}"/>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5" name="Rectangle 29">
            <a:extLst>
              <a:ext uri="{FF2B5EF4-FFF2-40B4-BE49-F238E27FC236}">
                <a16:creationId xmlns:a16="http://schemas.microsoft.com/office/drawing/2014/main" id="{F037DB14-B72D-0B68-6191-B793FE8A5B2B}"/>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184</xdr:row>
      <xdr:rowOff>0</xdr:rowOff>
    </xdr:from>
    <xdr:to>
      <xdr:col>8</xdr:col>
      <xdr:colOff>0</xdr:colOff>
      <xdr:row>186</xdr:row>
      <xdr:rowOff>0</xdr:rowOff>
    </xdr:to>
    <xdr:grpSp>
      <xdr:nvGrpSpPr>
        <xdr:cNvPr id="126" name="グループ化 4">
          <a:extLst>
            <a:ext uri="{FF2B5EF4-FFF2-40B4-BE49-F238E27FC236}">
              <a16:creationId xmlns:a16="http://schemas.microsoft.com/office/drawing/2014/main" id="{5089E9EA-2E5C-41B7-8F33-3DF2BF250FD7}"/>
            </a:ext>
          </a:extLst>
        </xdr:cNvPr>
        <xdr:cNvGrpSpPr>
          <a:grpSpLocks/>
        </xdr:cNvGrpSpPr>
      </xdr:nvGrpSpPr>
      <xdr:grpSpPr bwMode="auto">
        <a:xfrm>
          <a:off x="4114800" y="42129075"/>
          <a:ext cx="1371600" cy="409575"/>
          <a:chOff x="3981450" y="1019175"/>
          <a:chExt cx="1428750" cy="409575"/>
        </a:xfrm>
      </xdr:grpSpPr>
      <xdr:sp macro="" textlink="">
        <xdr:nvSpPr>
          <xdr:cNvPr id="127" name="Rectangle 23">
            <a:extLst>
              <a:ext uri="{FF2B5EF4-FFF2-40B4-BE49-F238E27FC236}">
                <a16:creationId xmlns:a16="http://schemas.microsoft.com/office/drawing/2014/main" id="{7C9244FB-551E-E78B-831E-95FBD1E9A25A}"/>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8" name="Rectangle 24">
            <a:extLst>
              <a:ext uri="{FF2B5EF4-FFF2-40B4-BE49-F238E27FC236}">
                <a16:creationId xmlns:a16="http://schemas.microsoft.com/office/drawing/2014/main" id="{4DDF1E89-1C8C-30A0-20CE-9203A3668476}"/>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29" name="Rectangle 25">
            <a:extLst>
              <a:ext uri="{FF2B5EF4-FFF2-40B4-BE49-F238E27FC236}">
                <a16:creationId xmlns:a16="http://schemas.microsoft.com/office/drawing/2014/main" id="{3E1E0758-6CEB-E7D4-5923-A4E0C7930934}"/>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0" name="Rectangle 26">
            <a:extLst>
              <a:ext uri="{FF2B5EF4-FFF2-40B4-BE49-F238E27FC236}">
                <a16:creationId xmlns:a16="http://schemas.microsoft.com/office/drawing/2014/main" id="{AB7866BE-04CF-97D1-983F-1FB4FA26423B}"/>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1" name="Rectangle 27">
            <a:extLst>
              <a:ext uri="{FF2B5EF4-FFF2-40B4-BE49-F238E27FC236}">
                <a16:creationId xmlns:a16="http://schemas.microsoft.com/office/drawing/2014/main" id="{1C217862-D1EF-971E-5D5A-5EACA4B95A6F}"/>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184</xdr:row>
      <xdr:rowOff>0</xdr:rowOff>
    </xdr:from>
    <xdr:to>
      <xdr:col>10</xdr:col>
      <xdr:colOff>0</xdr:colOff>
      <xdr:row>186</xdr:row>
      <xdr:rowOff>0</xdr:rowOff>
    </xdr:to>
    <xdr:grpSp>
      <xdr:nvGrpSpPr>
        <xdr:cNvPr id="132" name="グループ化 3">
          <a:extLst>
            <a:ext uri="{FF2B5EF4-FFF2-40B4-BE49-F238E27FC236}">
              <a16:creationId xmlns:a16="http://schemas.microsoft.com/office/drawing/2014/main" id="{68D75742-9782-4E2E-99C2-83E0567DF814}"/>
            </a:ext>
          </a:extLst>
        </xdr:cNvPr>
        <xdr:cNvGrpSpPr>
          <a:grpSpLocks/>
        </xdr:cNvGrpSpPr>
      </xdr:nvGrpSpPr>
      <xdr:grpSpPr bwMode="auto">
        <a:xfrm>
          <a:off x="6172200" y="42129075"/>
          <a:ext cx="857250" cy="409575"/>
          <a:chOff x="6029325" y="1019175"/>
          <a:chExt cx="857250" cy="409575"/>
        </a:xfrm>
      </xdr:grpSpPr>
      <xdr:sp macro="" textlink="">
        <xdr:nvSpPr>
          <xdr:cNvPr id="133" name="Rectangle 28">
            <a:extLst>
              <a:ext uri="{FF2B5EF4-FFF2-40B4-BE49-F238E27FC236}">
                <a16:creationId xmlns:a16="http://schemas.microsoft.com/office/drawing/2014/main" id="{DA2B945E-8AD8-8CAE-38D4-BF8F7F11D242}"/>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4" name="Rectangle 29">
            <a:extLst>
              <a:ext uri="{FF2B5EF4-FFF2-40B4-BE49-F238E27FC236}">
                <a16:creationId xmlns:a16="http://schemas.microsoft.com/office/drawing/2014/main" id="{AE937C70-C85F-7B35-B0F6-0FF2C35E6D82}"/>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5" name="Rectangle 29">
            <a:extLst>
              <a:ext uri="{FF2B5EF4-FFF2-40B4-BE49-F238E27FC236}">
                <a16:creationId xmlns:a16="http://schemas.microsoft.com/office/drawing/2014/main" id="{A83E1CA2-0D2E-783B-ACF4-E7B3C7546BA1}"/>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184</xdr:row>
      <xdr:rowOff>0</xdr:rowOff>
    </xdr:from>
    <xdr:to>
      <xdr:col>8</xdr:col>
      <xdr:colOff>0</xdr:colOff>
      <xdr:row>186</xdr:row>
      <xdr:rowOff>0</xdr:rowOff>
    </xdr:to>
    <xdr:grpSp>
      <xdr:nvGrpSpPr>
        <xdr:cNvPr id="136" name="グループ化 4">
          <a:extLst>
            <a:ext uri="{FF2B5EF4-FFF2-40B4-BE49-F238E27FC236}">
              <a16:creationId xmlns:a16="http://schemas.microsoft.com/office/drawing/2014/main" id="{B853B779-466A-4152-9BA4-F149F7F43CF2}"/>
            </a:ext>
          </a:extLst>
        </xdr:cNvPr>
        <xdr:cNvGrpSpPr>
          <a:grpSpLocks/>
        </xdr:cNvGrpSpPr>
      </xdr:nvGrpSpPr>
      <xdr:grpSpPr bwMode="auto">
        <a:xfrm>
          <a:off x="4114800" y="42129075"/>
          <a:ext cx="1371600" cy="409575"/>
          <a:chOff x="3981450" y="1019175"/>
          <a:chExt cx="1428750" cy="409575"/>
        </a:xfrm>
      </xdr:grpSpPr>
      <xdr:sp macro="" textlink="">
        <xdr:nvSpPr>
          <xdr:cNvPr id="137" name="Rectangle 23">
            <a:extLst>
              <a:ext uri="{FF2B5EF4-FFF2-40B4-BE49-F238E27FC236}">
                <a16:creationId xmlns:a16="http://schemas.microsoft.com/office/drawing/2014/main" id="{4FC7BEFD-C4E1-C119-72E7-C8985264A2EC}"/>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8" name="Rectangle 24">
            <a:extLst>
              <a:ext uri="{FF2B5EF4-FFF2-40B4-BE49-F238E27FC236}">
                <a16:creationId xmlns:a16="http://schemas.microsoft.com/office/drawing/2014/main" id="{802013D9-EA0A-EE46-9B75-57999F22B7DC}"/>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39" name="Rectangle 25">
            <a:extLst>
              <a:ext uri="{FF2B5EF4-FFF2-40B4-BE49-F238E27FC236}">
                <a16:creationId xmlns:a16="http://schemas.microsoft.com/office/drawing/2014/main" id="{316B79D0-2BDB-8BB0-52D1-90F06129446B}"/>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0" name="Rectangle 26">
            <a:extLst>
              <a:ext uri="{FF2B5EF4-FFF2-40B4-BE49-F238E27FC236}">
                <a16:creationId xmlns:a16="http://schemas.microsoft.com/office/drawing/2014/main" id="{28B7C649-6286-D8EC-1551-738A7750B0DF}"/>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1" name="Rectangle 27">
            <a:extLst>
              <a:ext uri="{FF2B5EF4-FFF2-40B4-BE49-F238E27FC236}">
                <a16:creationId xmlns:a16="http://schemas.microsoft.com/office/drawing/2014/main" id="{10E7EC3E-2CC1-0C71-984E-1867ACCC172E}"/>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184</xdr:row>
      <xdr:rowOff>0</xdr:rowOff>
    </xdr:from>
    <xdr:to>
      <xdr:col>10</xdr:col>
      <xdr:colOff>0</xdr:colOff>
      <xdr:row>186</xdr:row>
      <xdr:rowOff>0</xdr:rowOff>
    </xdr:to>
    <xdr:grpSp>
      <xdr:nvGrpSpPr>
        <xdr:cNvPr id="142" name="グループ化 3">
          <a:extLst>
            <a:ext uri="{FF2B5EF4-FFF2-40B4-BE49-F238E27FC236}">
              <a16:creationId xmlns:a16="http://schemas.microsoft.com/office/drawing/2014/main" id="{C95196D8-327B-433A-B4EA-A28E3A4227BA}"/>
            </a:ext>
          </a:extLst>
        </xdr:cNvPr>
        <xdr:cNvGrpSpPr>
          <a:grpSpLocks/>
        </xdr:cNvGrpSpPr>
      </xdr:nvGrpSpPr>
      <xdr:grpSpPr bwMode="auto">
        <a:xfrm>
          <a:off x="6172200" y="42129075"/>
          <a:ext cx="857250" cy="409575"/>
          <a:chOff x="6029325" y="1019175"/>
          <a:chExt cx="857250" cy="409575"/>
        </a:xfrm>
      </xdr:grpSpPr>
      <xdr:sp macro="" textlink="">
        <xdr:nvSpPr>
          <xdr:cNvPr id="143" name="Rectangle 28">
            <a:extLst>
              <a:ext uri="{FF2B5EF4-FFF2-40B4-BE49-F238E27FC236}">
                <a16:creationId xmlns:a16="http://schemas.microsoft.com/office/drawing/2014/main" id="{5E694CB7-C9B9-6FB7-99E0-18E363F17D5C}"/>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4" name="Rectangle 29">
            <a:extLst>
              <a:ext uri="{FF2B5EF4-FFF2-40B4-BE49-F238E27FC236}">
                <a16:creationId xmlns:a16="http://schemas.microsoft.com/office/drawing/2014/main" id="{B12F6208-8794-ED86-698E-690B084A2EF5}"/>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5" name="Rectangle 29">
            <a:extLst>
              <a:ext uri="{FF2B5EF4-FFF2-40B4-BE49-F238E27FC236}">
                <a16:creationId xmlns:a16="http://schemas.microsoft.com/office/drawing/2014/main" id="{048DFF48-6E57-98B1-5CF4-9AE89BAADEA0}"/>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214</xdr:row>
      <xdr:rowOff>0</xdr:rowOff>
    </xdr:from>
    <xdr:to>
      <xdr:col>8</xdr:col>
      <xdr:colOff>0</xdr:colOff>
      <xdr:row>216</xdr:row>
      <xdr:rowOff>0</xdr:rowOff>
    </xdr:to>
    <xdr:grpSp>
      <xdr:nvGrpSpPr>
        <xdr:cNvPr id="146" name="グループ化 4">
          <a:extLst>
            <a:ext uri="{FF2B5EF4-FFF2-40B4-BE49-F238E27FC236}">
              <a16:creationId xmlns:a16="http://schemas.microsoft.com/office/drawing/2014/main" id="{2A413B37-6A87-4D5E-B999-F3294D61570B}"/>
            </a:ext>
          </a:extLst>
        </xdr:cNvPr>
        <xdr:cNvGrpSpPr>
          <a:grpSpLocks/>
        </xdr:cNvGrpSpPr>
      </xdr:nvGrpSpPr>
      <xdr:grpSpPr bwMode="auto">
        <a:xfrm>
          <a:off x="4114800" y="48948975"/>
          <a:ext cx="1371600" cy="409575"/>
          <a:chOff x="3981450" y="1019175"/>
          <a:chExt cx="1428750" cy="409575"/>
        </a:xfrm>
      </xdr:grpSpPr>
      <xdr:sp macro="" textlink="">
        <xdr:nvSpPr>
          <xdr:cNvPr id="147" name="Rectangle 23">
            <a:extLst>
              <a:ext uri="{FF2B5EF4-FFF2-40B4-BE49-F238E27FC236}">
                <a16:creationId xmlns:a16="http://schemas.microsoft.com/office/drawing/2014/main" id="{39AEEFF0-C453-5942-A411-094FF160F026}"/>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8" name="Rectangle 24">
            <a:extLst>
              <a:ext uri="{FF2B5EF4-FFF2-40B4-BE49-F238E27FC236}">
                <a16:creationId xmlns:a16="http://schemas.microsoft.com/office/drawing/2014/main" id="{A8C14BBA-9070-AFDD-C4CE-336AC8347C88}"/>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49" name="Rectangle 25">
            <a:extLst>
              <a:ext uri="{FF2B5EF4-FFF2-40B4-BE49-F238E27FC236}">
                <a16:creationId xmlns:a16="http://schemas.microsoft.com/office/drawing/2014/main" id="{8E856BAC-C8DC-D2C5-1274-3DE5F2DD6BEF}"/>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0" name="Rectangle 26">
            <a:extLst>
              <a:ext uri="{FF2B5EF4-FFF2-40B4-BE49-F238E27FC236}">
                <a16:creationId xmlns:a16="http://schemas.microsoft.com/office/drawing/2014/main" id="{96FE113E-7FAF-E10B-5AAD-6EC3BCC3FE0E}"/>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1" name="Rectangle 27">
            <a:extLst>
              <a:ext uri="{FF2B5EF4-FFF2-40B4-BE49-F238E27FC236}">
                <a16:creationId xmlns:a16="http://schemas.microsoft.com/office/drawing/2014/main" id="{D22DF1C4-63DF-0051-C3E1-D8391B124100}"/>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214</xdr:row>
      <xdr:rowOff>0</xdr:rowOff>
    </xdr:from>
    <xdr:to>
      <xdr:col>10</xdr:col>
      <xdr:colOff>0</xdr:colOff>
      <xdr:row>216</xdr:row>
      <xdr:rowOff>0</xdr:rowOff>
    </xdr:to>
    <xdr:grpSp>
      <xdr:nvGrpSpPr>
        <xdr:cNvPr id="152" name="グループ化 3">
          <a:extLst>
            <a:ext uri="{FF2B5EF4-FFF2-40B4-BE49-F238E27FC236}">
              <a16:creationId xmlns:a16="http://schemas.microsoft.com/office/drawing/2014/main" id="{F3145937-8E15-428B-A955-6A1FF23FC3FB}"/>
            </a:ext>
          </a:extLst>
        </xdr:cNvPr>
        <xdr:cNvGrpSpPr>
          <a:grpSpLocks/>
        </xdr:cNvGrpSpPr>
      </xdr:nvGrpSpPr>
      <xdr:grpSpPr bwMode="auto">
        <a:xfrm>
          <a:off x="6172200" y="48948975"/>
          <a:ext cx="857250" cy="409575"/>
          <a:chOff x="6029325" y="1019175"/>
          <a:chExt cx="857250" cy="409575"/>
        </a:xfrm>
      </xdr:grpSpPr>
      <xdr:sp macro="" textlink="">
        <xdr:nvSpPr>
          <xdr:cNvPr id="153" name="Rectangle 28">
            <a:extLst>
              <a:ext uri="{FF2B5EF4-FFF2-40B4-BE49-F238E27FC236}">
                <a16:creationId xmlns:a16="http://schemas.microsoft.com/office/drawing/2014/main" id="{9399EDCC-C5C3-83BC-CF10-AC317A74D01B}"/>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4" name="Rectangle 29">
            <a:extLst>
              <a:ext uri="{FF2B5EF4-FFF2-40B4-BE49-F238E27FC236}">
                <a16:creationId xmlns:a16="http://schemas.microsoft.com/office/drawing/2014/main" id="{AD8C4FB8-6A60-25F3-B6E3-6DA24367122D}"/>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5" name="Rectangle 29">
            <a:extLst>
              <a:ext uri="{FF2B5EF4-FFF2-40B4-BE49-F238E27FC236}">
                <a16:creationId xmlns:a16="http://schemas.microsoft.com/office/drawing/2014/main" id="{942C2150-3F90-AFFA-E627-81DB4F7272CA}"/>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214</xdr:row>
      <xdr:rowOff>0</xdr:rowOff>
    </xdr:from>
    <xdr:to>
      <xdr:col>8</xdr:col>
      <xdr:colOff>0</xdr:colOff>
      <xdr:row>216</xdr:row>
      <xdr:rowOff>0</xdr:rowOff>
    </xdr:to>
    <xdr:grpSp>
      <xdr:nvGrpSpPr>
        <xdr:cNvPr id="156" name="グループ化 4">
          <a:extLst>
            <a:ext uri="{FF2B5EF4-FFF2-40B4-BE49-F238E27FC236}">
              <a16:creationId xmlns:a16="http://schemas.microsoft.com/office/drawing/2014/main" id="{515306A7-C615-4FDB-AC7D-DD3F5EE43477}"/>
            </a:ext>
          </a:extLst>
        </xdr:cNvPr>
        <xdr:cNvGrpSpPr>
          <a:grpSpLocks/>
        </xdr:cNvGrpSpPr>
      </xdr:nvGrpSpPr>
      <xdr:grpSpPr bwMode="auto">
        <a:xfrm>
          <a:off x="4114800" y="48948975"/>
          <a:ext cx="1371600" cy="409575"/>
          <a:chOff x="3981450" y="1019175"/>
          <a:chExt cx="1428750" cy="409575"/>
        </a:xfrm>
      </xdr:grpSpPr>
      <xdr:sp macro="" textlink="">
        <xdr:nvSpPr>
          <xdr:cNvPr id="157" name="Rectangle 23">
            <a:extLst>
              <a:ext uri="{FF2B5EF4-FFF2-40B4-BE49-F238E27FC236}">
                <a16:creationId xmlns:a16="http://schemas.microsoft.com/office/drawing/2014/main" id="{89E10E3F-DB2D-9809-E5D7-0C8D63599F1F}"/>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8" name="Rectangle 24">
            <a:extLst>
              <a:ext uri="{FF2B5EF4-FFF2-40B4-BE49-F238E27FC236}">
                <a16:creationId xmlns:a16="http://schemas.microsoft.com/office/drawing/2014/main" id="{D72F8EB7-BF6C-4C9B-0C84-B2C049AE78B8}"/>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59" name="Rectangle 25">
            <a:extLst>
              <a:ext uri="{FF2B5EF4-FFF2-40B4-BE49-F238E27FC236}">
                <a16:creationId xmlns:a16="http://schemas.microsoft.com/office/drawing/2014/main" id="{9DA3B9D5-608F-5C70-C30F-AFE18CA374AD}"/>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60" name="Rectangle 26">
            <a:extLst>
              <a:ext uri="{FF2B5EF4-FFF2-40B4-BE49-F238E27FC236}">
                <a16:creationId xmlns:a16="http://schemas.microsoft.com/office/drawing/2014/main" id="{59778699-74D7-B315-6FA2-36DEA26795DB}"/>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61" name="Rectangle 27">
            <a:extLst>
              <a:ext uri="{FF2B5EF4-FFF2-40B4-BE49-F238E27FC236}">
                <a16:creationId xmlns:a16="http://schemas.microsoft.com/office/drawing/2014/main" id="{857683F5-5148-3414-0338-E4E0EF6496D6}"/>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214</xdr:row>
      <xdr:rowOff>0</xdr:rowOff>
    </xdr:from>
    <xdr:to>
      <xdr:col>10</xdr:col>
      <xdr:colOff>0</xdr:colOff>
      <xdr:row>216</xdr:row>
      <xdr:rowOff>0</xdr:rowOff>
    </xdr:to>
    <xdr:grpSp>
      <xdr:nvGrpSpPr>
        <xdr:cNvPr id="162" name="グループ化 3">
          <a:extLst>
            <a:ext uri="{FF2B5EF4-FFF2-40B4-BE49-F238E27FC236}">
              <a16:creationId xmlns:a16="http://schemas.microsoft.com/office/drawing/2014/main" id="{13029CA0-31DB-4908-B0DB-EB773E13D79B}"/>
            </a:ext>
          </a:extLst>
        </xdr:cNvPr>
        <xdr:cNvGrpSpPr>
          <a:grpSpLocks/>
        </xdr:cNvGrpSpPr>
      </xdr:nvGrpSpPr>
      <xdr:grpSpPr bwMode="auto">
        <a:xfrm>
          <a:off x="6172200" y="48948975"/>
          <a:ext cx="857250" cy="409575"/>
          <a:chOff x="6029325" y="1019175"/>
          <a:chExt cx="857250" cy="409575"/>
        </a:xfrm>
      </xdr:grpSpPr>
      <xdr:sp macro="" textlink="">
        <xdr:nvSpPr>
          <xdr:cNvPr id="163" name="Rectangle 28">
            <a:extLst>
              <a:ext uri="{FF2B5EF4-FFF2-40B4-BE49-F238E27FC236}">
                <a16:creationId xmlns:a16="http://schemas.microsoft.com/office/drawing/2014/main" id="{C8D3FFF2-D1CE-1D04-6BD0-25B8EFF04EEF}"/>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64" name="Rectangle 29">
            <a:extLst>
              <a:ext uri="{FF2B5EF4-FFF2-40B4-BE49-F238E27FC236}">
                <a16:creationId xmlns:a16="http://schemas.microsoft.com/office/drawing/2014/main" id="{9501A59C-78FC-A816-01E5-AB536A44E995}"/>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65" name="Rectangle 29">
            <a:extLst>
              <a:ext uri="{FF2B5EF4-FFF2-40B4-BE49-F238E27FC236}">
                <a16:creationId xmlns:a16="http://schemas.microsoft.com/office/drawing/2014/main" id="{AD84D163-1297-003C-6527-286891A14550}"/>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244</xdr:row>
      <xdr:rowOff>0</xdr:rowOff>
    </xdr:from>
    <xdr:to>
      <xdr:col>8</xdr:col>
      <xdr:colOff>0</xdr:colOff>
      <xdr:row>246</xdr:row>
      <xdr:rowOff>0</xdr:rowOff>
    </xdr:to>
    <xdr:grpSp>
      <xdr:nvGrpSpPr>
        <xdr:cNvPr id="166" name="グループ化 4">
          <a:extLst>
            <a:ext uri="{FF2B5EF4-FFF2-40B4-BE49-F238E27FC236}">
              <a16:creationId xmlns:a16="http://schemas.microsoft.com/office/drawing/2014/main" id="{861D6651-7952-4924-A91C-D1C981C562FB}"/>
            </a:ext>
          </a:extLst>
        </xdr:cNvPr>
        <xdr:cNvGrpSpPr>
          <a:grpSpLocks/>
        </xdr:cNvGrpSpPr>
      </xdr:nvGrpSpPr>
      <xdr:grpSpPr bwMode="auto">
        <a:xfrm>
          <a:off x="4114800" y="55768875"/>
          <a:ext cx="1371600" cy="409575"/>
          <a:chOff x="3981450" y="1019175"/>
          <a:chExt cx="1428750" cy="409575"/>
        </a:xfrm>
      </xdr:grpSpPr>
      <xdr:sp macro="" textlink="">
        <xdr:nvSpPr>
          <xdr:cNvPr id="167" name="Rectangle 23">
            <a:extLst>
              <a:ext uri="{FF2B5EF4-FFF2-40B4-BE49-F238E27FC236}">
                <a16:creationId xmlns:a16="http://schemas.microsoft.com/office/drawing/2014/main" id="{B4C2BBC1-D2C2-62A7-498A-8C407CB7BAD1}"/>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68" name="Rectangle 24">
            <a:extLst>
              <a:ext uri="{FF2B5EF4-FFF2-40B4-BE49-F238E27FC236}">
                <a16:creationId xmlns:a16="http://schemas.microsoft.com/office/drawing/2014/main" id="{363354B0-590E-6905-FB42-A5B506F3A198}"/>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69" name="Rectangle 25">
            <a:extLst>
              <a:ext uri="{FF2B5EF4-FFF2-40B4-BE49-F238E27FC236}">
                <a16:creationId xmlns:a16="http://schemas.microsoft.com/office/drawing/2014/main" id="{0107AD69-9154-B144-13C7-760A0A6F8A29}"/>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70" name="Rectangle 26">
            <a:extLst>
              <a:ext uri="{FF2B5EF4-FFF2-40B4-BE49-F238E27FC236}">
                <a16:creationId xmlns:a16="http://schemas.microsoft.com/office/drawing/2014/main" id="{B600057A-A2A9-DD5F-1BC7-830CF4716565}"/>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71" name="Rectangle 27">
            <a:extLst>
              <a:ext uri="{FF2B5EF4-FFF2-40B4-BE49-F238E27FC236}">
                <a16:creationId xmlns:a16="http://schemas.microsoft.com/office/drawing/2014/main" id="{8C78996B-5F4E-6282-2A27-2028FA1085E3}"/>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244</xdr:row>
      <xdr:rowOff>0</xdr:rowOff>
    </xdr:from>
    <xdr:to>
      <xdr:col>10</xdr:col>
      <xdr:colOff>0</xdr:colOff>
      <xdr:row>246</xdr:row>
      <xdr:rowOff>0</xdr:rowOff>
    </xdr:to>
    <xdr:grpSp>
      <xdr:nvGrpSpPr>
        <xdr:cNvPr id="172" name="グループ化 3">
          <a:extLst>
            <a:ext uri="{FF2B5EF4-FFF2-40B4-BE49-F238E27FC236}">
              <a16:creationId xmlns:a16="http://schemas.microsoft.com/office/drawing/2014/main" id="{19FDEA3A-A2E3-40E0-9C67-D2E5F88214C0}"/>
            </a:ext>
          </a:extLst>
        </xdr:cNvPr>
        <xdr:cNvGrpSpPr>
          <a:grpSpLocks/>
        </xdr:cNvGrpSpPr>
      </xdr:nvGrpSpPr>
      <xdr:grpSpPr bwMode="auto">
        <a:xfrm>
          <a:off x="6172200" y="55768875"/>
          <a:ext cx="857250" cy="409575"/>
          <a:chOff x="6029325" y="1019175"/>
          <a:chExt cx="857250" cy="409575"/>
        </a:xfrm>
      </xdr:grpSpPr>
      <xdr:sp macro="" textlink="">
        <xdr:nvSpPr>
          <xdr:cNvPr id="173" name="Rectangle 28">
            <a:extLst>
              <a:ext uri="{FF2B5EF4-FFF2-40B4-BE49-F238E27FC236}">
                <a16:creationId xmlns:a16="http://schemas.microsoft.com/office/drawing/2014/main" id="{C83D872C-3CA9-4F79-B248-518BC00FA0C5}"/>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74" name="Rectangle 29">
            <a:extLst>
              <a:ext uri="{FF2B5EF4-FFF2-40B4-BE49-F238E27FC236}">
                <a16:creationId xmlns:a16="http://schemas.microsoft.com/office/drawing/2014/main" id="{8CB9066E-183B-9632-22C8-97B5CB2C07FD}"/>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75" name="Rectangle 29">
            <a:extLst>
              <a:ext uri="{FF2B5EF4-FFF2-40B4-BE49-F238E27FC236}">
                <a16:creationId xmlns:a16="http://schemas.microsoft.com/office/drawing/2014/main" id="{FD98D183-D83C-6B6D-90B7-4C5F3644E47F}"/>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6</xdr:col>
      <xdr:colOff>0</xdr:colOff>
      <xdr:row>244</xdr:row>
      <xdr:rowOff>0</xdr:rowOff>
    </xdr:from>
    <xdr:to>
      <xdr:col>8</xdr:col>
      <xdr:colOff>0</xdr:colOff>
      <xdr:row>246</xdr:row>
      <xdr:rowOff>0</xdr:rowOff>
    </xdr:to>
    <xdr:grpSp>
      <xdr:nvGrpSpPr>
        <xdr:cNvPr id="176" name="グループ化 4">
          <a:extLst>
            <a:ext uri="{FF2B5EF4-FFF2-40B4-BE49-F238E27FC236}">
              <a16:creationId xmlns:a16="http://schemas.microsoft.com/office/drawing/2014/main" id="{956C547D-D254-4D36-9FEF-746D7AA8279E}"/>
            </a:ext>
          </a:extLst>
        </xdr:cNvPr>
        <xdr:cNvGrpSpPr>
          <a:grpSpLocks/>
        </xdr:cNvGrpSpPr>
      </xdr:nvGrpSpPr>
      <xdr:grpSpPr bwMode="auto">
        <a:xfrm>
          <a:off x="4114800" y="55768875"/>
          <a:ext cx="1371600" cy="409575"/>
          <a:chOff x="3981450" y="1019175"/>
          <a:chExt cx="1428750" cy="409575"/>
        </a:xfrm>
      </xdr:grpSpPr>
      <xdr:sp macro="" textlink="">
        <xdr:nvSpPr>
          <xdr:cNvPr id="177" name="Rectangle 23">
            <a:extLst>
              <a:ext uri="{FF2B5EF4-FFF2-40B4-BE49-F238E27FC236}">
                <a16:creationId xmlns:a16="http://schemas.microsoft.com/office/drawing/2014/main" id="{7C0A8FCB-334D-BD01-EBAA-55DD6CD722A2}"/>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78" name="Rectangle 24">
            <a:extLst>
              <a:ext uri="{FF2B5EF4-FFF2-40B4-BE49-F238E27FC236}">
                <a16:creationId xmlns:a16="http://schemas.microsoft.com/office/drawing/2014/main" id="{FCEF24EB-0D7D-D2D3-3717-33F909EF7098}"/>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79" name="Rectangle 25">
            <a:extLst>
              <a:ext uri="{FF2B5EF4-FFF2-40B4-BE49-F238E27FC236}">
                <a16:creationId xmlns:a16="http://schemas.microsoft.com/office/drawing/2014/main" id="{7853E830-71AB-6264-A29A-BF2027A4AE29}"/>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80" name="Rectangle 26">
            <a:extLst>
              <a:ext uri="{FF2B5EF4-FFF2-40B4-BE49-F238E27FC236}">
                <a16:creationId xmlns:a16="http://schemas.microsoft.com/office/drawing/2014/main" id="{8DEF5C5B-508A-76B4-7E15-0AAF702CA668}"/>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81" name="Rectangle 27">
            <a:extLst>
              <a:ext uri="{FF2B5EF4-FFF2-40B4-BE49-F238E27FC236}">
                <a16:creationId xmlns:a16="http://schemas.microsoft.com/office/drawing/2014/main" id="{E0FEBF03-4062-6275-0C7F-AA6AC2597B52}"/>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244</xdr:row>
      <xdr:rowOff>0</xdr:rowOff>
    </xdr:from>
    <xdr:to>
      <xdr:col>10</xdr:col>
      <xdr:colOff>0</xdr:colOff>
      <xdr:row>246</xdr:row>
      <xdr:rowOff>0</xdr:rowOff>
    </xdr:to>
    <xdr:grpSp>
      <xdr:nvGrpSpPr>
        <xdr:cNvPr id="182" name="グループ化 3">
          <a:extLst>
            <a:ext uri="{FF2B5EF4-FFF2-40B4-BE49-F238E27FC236}">
              <a16:creationId xmlns:a16="http://schemas.microsoft.com/office/drawing/2014/main" id="{51B91468-6987-407F-9597-015ED670B75C}"/>
            </a:ext>
          </a:extLst>
        </xdr:cNvPr>
        <xdr:cNvGrpSpPr>
          <a:grpSpLocks/>
        </xdr:cNvGrpSpPr>
      </xdr:nvGrpSpPr>
      <xdr:grpSpPr bwMode="auto">
        <a:xfrm>
          <a:off x="6172200" y="55768875"/>
          <a:ext cx="857250" cy="409575"/>
          <a:chOff x="6029325" y="1019175"/>
          <a:chExt cx="857250" cy="409575"/>
        </a:xfrm>
      </xdr:grpSpPr>
      <xdr:sp macro="" textlink="">
        <xdr:nvSpPr>
          <xdr:cNvPr id="183" name="Rectangle 28">
            <a:extLst>
              <a:ext uri="{FF2B5EF4-FFF2-40B4-BE49-F238E27FC236}">
                <a16:creationId xmlns:a16="http://schemas.microsoft.com/office/drawing/2014/main" id="{43F41BD6-8BBE-2418-0C9D-AD2DDD0DE8B4}"/>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84" name="Rectangle 29">
            <a:extLst>
              <a:ext uri="{FF2B5EF4-FFF2-40B4-BE49-F238E27FC236}">
                <a16:creationId xmlns:a16="http://schemas.microsoft.com/office/drawing/2014/main" id="{FDA16A54-74D4-6C13-BB13-4A3632FA7A44}"/>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85" name="Rectangle 29">
            <a:extLst>
              <a:ext uri="{FF2B5EF4-FFF2-40B4-BE49-F238E27FC236}">
                <a16:creationId xmlns:a16="http://schemas.microsoft.com/office/drawing/2014/main" id="{ED69ED90-CC12-0946-B40D-6ACC4E5DB0BF}"/>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34</xdr:row>
      <xdr:rowOff>0</xdr:rowOff>
    </xdr:from>
    <xdr:to>
      <xdr:col>10</xdr:col>
      <xdr:colOff>0</xdr:colOff>
      <xdr:row>36</xdr:row>
      <xdr:rowOff>0</xdr:rowOff>
    </xdr:to>
    <xdr:grpSp>
      <xdr:nvGrpSpPr>
        <xdr:cNvPr id="186" name="グループ化 3">
          <a:extLst>
            <a:ext uri="{FF2B5EF4-FFF2-40B4-BE49-F238E27FC236}">
              <a16:creationId xmlns:a16="http://schemas.microsoft.com/office/drawing/2014/main" id="{4E02567D-1252-4681-8494-2B35F0BDDC46}"/>
            </a:ext>
          </a:extLst>
        </xdr:cNvPr>
        <xdr:cNvGrpSpPr>
          <a:grpSpLocks/>
        </xdr:cNvGrpSpPr>
      </xdr:nvGrpSpPr>
      <xdr:grpSpPr bwMode="auto">
        <a:xfrm>
          <a:off x="6172200" y="8029575"/>
          <a:ext cx="857250" cy="409575"/>
          <a:chOff x="6029325" y="1019175"/>
          <a:chExt cx="857250" cy="409575"/>
        </a:xfrm>
      </xdr:grpSpPr>
      <xdr:sp macro="" textlink="">
        <xdr:nvSpPr>
          <xdr:cNvPr id="187" name="Rectangle 28">
            <a:extLst>
              <a:ext uri="{FF2B5EF4-FFF2-40B4-BE49-F238E27FC236}">
                <a16:creationId xmlns:a16="http://schemas.microsoft.com/office/drawing/2014/main" id="{2AF4BAAC-A0E7-26FE-8B7A-7E6748CAFC16}"/>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88" name="Rectangle 29">
            <a:extLst>
              <a:ext uri="{FF2B5EF4-FFF2-40B4-BE49-F238E27FC236}">
                <a16:creationId xmlns:a16="http://schemas.microsoft.com/office/drawing/2014/main" id="{AFE0935D-2FFC-198D-3238-852B2D64978D}"/>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89" name="Rectangle 29">
            <a:extLst>
              <a:ext uri="{FF2B5EF4-FFF2-40B4-BE49-F238E27FC236}">
                <a16:creationId xmlns:a16="http://schemas.microsoft.com/office/drawing/2014/main" id="{641DD0BD-7B06-F653-63D1-BD60A7994F55}"/>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34</xdr:row>
      <xdr:rowOff>0</xdr:rowOff>
    </xdr:from>
    <xdr:to>
      <xdr:col>10</xdr:col>
      <xdr:colOff>0</xdr:colOff>
      <xdr:row>36</xdr:row>
      <xdr:rowOff>0</xdr:rowOff>
    </xdr:to>
    <xdr:grpSp>
      <xdr:nvGrpSpPr>
        <xdr:cNvPr id="190" name="グループ化 3">
          <a:extLst>
            <a:ext uri="{FF2B5EF4-FFF2-40B4-BE49-F238E27FC236}">
              <a16:creationId xmlns:a16="http://schemas.microsoft.com/office/drawing/2014/main" id="{B8209DB1-F50D-41AD-9E9E-1F94D9685636}"/>
            </a:ext>
          </a:extLst>
        </xdr:cNvPr>
        <xdr:cNvGrpSpPr>
          <a:grpSpLocks/>
        </xdr:cNvGrpSpPr>
      </xdr:nvGrpSpPr>
      <xdr:grpSpPr bwMode="auto">
        <a:xfrm>
          <a:off x="6172200" y="8029575"/>
          <a:ext cx="857250" cy="409575"/>
          <a:chOff x="6029325" y="1019175"/>
          <a:chExt cx="857250" cy="409575"/>
        </a:xfrm>
      </xdr:grpSpPr>
      <xdr:sp macro="" textlink="">
        <xdr:nvSpPr>
          <xdr:cNvPr id="191" name="Rectangle 28">
            <a:extLst>
              <a:ext uri="{FF2B5EF4-FFF2-40B4-BE49-F238E27FC236}">
                <a16:creationId xmlns:a16="http://schemas.microsoft.com/office/drawing/2014/main" id="{0ED0411B-B35B-FA42-018A-3BB2EA75C612}"/>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92" name="Rectangle 29">
            <a:extLst>
              <a:ext uri="{FF2B5EF4-FFF2-40B4-BE49-F238E27FC236}">
                <a16:creationId xmlns:a16="http://schemas.microsoft.com/office/drawing/2014/main" id="{F6A3116C-791C-B56D-3DEB-339AB7C1170B}"/>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93" name="Rectangle 29">
            <a:extLst>
              <a:ext uri="{FF2B5EF4-FFF2-40B4-BE49-F238E27FC236}">
                <a16:creationId xmlns:a16="http://schemas.microsoft.com/office/drawing/2014/main" id="{7B3F0B06-2CB4-2945-478C-C76AD3212B9A}"/>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34</xdr:row>
      <xdr:rowOff>0</xdr:rowOff>
    </xdr:from>
    <xdr:to>
      <xdr:col>10</xdr:col>
      <xdr:colOff>0</xdr:colOff>
      <xdr:row>36</xdr:row>
      <xdr:rowOff>0</xdr:rowOff>
    </xdr:to>
    <xdr:grpSp>
      <xdr:nvGrpSpPr>
        <xdr:cNvPr id="194" name="グループ化 3">
          <a:extLst>
            <a:ext uri="{FF2B5EF4-FFF2-40B4-BE49-F238E27FC236}">
              <a16:creationId xmlns:a16="http://schemas.microsoft.com/office/drawing/2014/main" id="{7F3406EC-CF4D-454D-8B0A-8BDF755A2074}"/>
            </a:ext>
          </a:extLst>
        </xdr:cNvPr>
        <xdr:cNvGrpSpPr>
          <a:grpSpLocks/>
        </xdr:cNvGrpSpPr>
      </xdr:nvGrpSpPr>
      <xdr:grpSpPr bwMode="auto">
        <a:xfrm>
          <a:off x="6172200" y="8029575"/>
          <a:ext cx="857250" cy="409575"/>
          <a:chOff x="6029325" y="1019175"/>
          <a:chExt cx="857250" cy="409575"/>
        </a:xfrm>
      </xdr:grpSpPr>
      <xdr:sp macro="" textlink="">
        <xdr:nvSpPr>
          <xdr:cNvPr id="195" name="Rectangle 28">
            <a:extLst>
              <a:ext uri="{FF2B5EF4-FFF2-40B4-BE49-F238E27FC236}">
                <a16:creationId xmlns:a16="http://schemas.microsoft.com/office/drawing/2014/main" id="{108769A1-8737-84DD-85A7-0DEE0DAA190C}"/>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96" name="Rectangle 29">
            <a:extLst>
              <a:ext uri="{FF2B5EF4-FFF2-40B4-BE49-F238E27FC236}">
                <a16:creationId xmlns:a16="http://schemas.microsoft.com/office/drawing/2014/main" id="{195D7EBD-D9C3-AE57-2595-EAF24C787350}"/>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97" name="Rectangle 29">
            <a:extLst>
              <a:ext uri="{FF2B5EF4-FFF2-40B4-BE49-F238E27FC236}">
                <a16:creationId xmlns:a16="http://schemas.microsoft.com/office/drawing/2014/main" id="{B9E8602F-3D1C-C9F8-7B0F-FD7684CCA063}"/>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64</xdr:row>
      <xdr:rowOff>0</xdr:rowOff>
    </xdr:from>
    <xdr:to>
      <xdr:col>10</xdr:col>
      <xdr:colOff>0</xdr:colOff>
      <xdr:row>66</xdr:row>
      <xdr:rowOff>0</xdr:rowOff>
    </xdr:to>
    <xdr:grpSp>
      <xdr:nvGrpSpPr>
        <xdr:cNvPr id="198" name="グループ化 3">
          <a:extLst>
            <a:ext uri="{FF2B5EF4-FFF2-40B4-BE49-F238E27FC236}">
              <a16:creationId xmlns:a16="http://schemas.microsoft.com/office/drawing/2014/main" id="{652AA5FF-AC69-4B77-BF00-195CAEEE324A}"/>
            </a:ext>
          </a:extLst>
        </xdr:cNvPr>
        <xdr:cNvGrpSpPr>
          <a:grpSpLocks/>
        </xdr:cNvGrpSpPr>
      </xdr:nvGrpSpPr>
      <xdr:grpSpPr bwMode="auto">
        <a:xfrm>
          <a:off x="6172200" y="14849475"/>
          <a:ext cx="857250" cy="409575"/>
          <a:chOff x="6029325" y="1019175"/>
          <a:chExt cx="857250" cy="409575"/>
        </a:xfrm>
      </xdr:grpSpPr>
      <xdr:sp macro="" textlink="">
        <xdr:nvSpPr>
          <xdr:cNvPr id="199" name="Rectangle 28">
            <a:extLst>
              <a:ext uri="{FF2B5EF4-FFF2-40B4-BE49-F238E27FC236}">
                <a16:creationId xmlns:a16="http://schemas.microsoft.com/office/drawing/2014/main" id="{2C33CEAF-AD49-F52F-D404-66BB847ED219}"/>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200" name="Rectangle 29">
            <a:extLst>
              <a:ext uri="{FF2B5EF4-FFF2-40B4-BE49-F238E27FC236}">
                <a16:creationId xmlns:a16="http://schemas.microsoft.com/office/drawing/2014/main" id="{E32E9C1F-0736-8A39-62D4-3D796EE5C700}"/>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201" name="Rectangle 29">
            <a:extLst>
              <a:ext uri="{FF2B5EF4-FFF2-40B4-BE49-F238E27FC236}">
                <a16:creationId xmlns:a16="http://schemas.microsoft.com/office/drawing/2014/main" id="{D1440694-BB8D-EBF1-AC42-EA973BD5F4F8}"/>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64</xdr:row>
      <xdr:rowOff>0</xdr:rowOff>
    </xdr:from>
    <xdr:to>
      <xdr:col>10</xdr:col>
      <xdr:colOff>0</xdr:colOff>
      <xdr:row>66</xdr:row>
      <xdr:rowOff>0</xdr:rowOff>
    </xdr:to>
    <xdr:grpSp>
      <xdr:nvGrpSpPr>
        <xdr:cNvPr id="202" name="グループ化 3">
          <a:extLst>
            <a:ext uri="{FF2B5EF4-FFF2-40B4-BE49-F238E27FC236}">
              <a16:creationId xmlns:a16="http://schemas.microsoft.com/office/drawing/2014/main" id="{86FCD53C-423D-4D6F-9D37-0A49F7D0E51B}"/>
            </a:ext>
          </a:extLst>
        </xdr:cNvPr>
        <xdr:cNvGrpSpPr>
          <a:grpSpLocks/>
        </xdr:cNvGrpSpPr>
      </xdr:nvGrpSpPr>
      <xdr:grpSpPr bwMode="auto">
        <a:xfrm>
          <a:off x="6172200" y="14849475"/>
          <a:ext cx="857250" cy="409575"/>
          <a:chOff x="6029325" y="1019175"/>
          <a:chExt cx="857250" cy="409575"/>
        </a:xfrm>
      </xdr:grpSpPr>
      <xdr:sp macro="" textlink="">
        <xdr:nvSpPr>
          <xdr:cNvPr id="203" name="Rectangle 28">
            <a:extLst>
              <a:ext uri="{FF2B5EF4-FFF2-40B4-BE49-F238E27FC236}">
                <a16:creationId xmlns:a16="http://schemas.microsoft.com/office/drawing/2014/main" id="{D2AD3E0F-AA4E-B988-656A-53E8026E8CF9}"/>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204" name="Rectangle 29">
            <a:extLst>
              <a:ext uri="{FF2B5EF4-FFF2-40B4-BE49-F238E27FC236}">
                <a16:creationId xmlns:a16="http://schemas.microsoft.com/office/drawing/2014/main" id="{A6B54515-77EE-6C1B-194C-E480585F9E6E}"/>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205" name="Rectangle 29">
            <a:extLst>
              <a:ext uri="{FF2B5EF4-FFF2-40B4-BE49-F238E27FC236}">
                <a16:creationId xmlns:a16="http://schemas.microsoft.com/office/drawing/2014/main" id="{F8A60D09-88C8-69DF-F192-9BB913A121CB}"/>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64</xdr:row>
      <xdr:rowOff>0</xdr:rowOff>
    </xdr:from>
    <xdr:to>
      <xdr:col>10</xdr:col>
      <xdr:colOff>0</xdr:colOff>
      <xdr:row>66</xdr:row>
      <xdr:rowOff>0</xdr:rowOff>
    </xdr:to>
    <xdr:grpSp>
      <xdr:nvGrpSpPr>
        <xdr:cNvPr id="206" name="グループ化 3">
          <a:extLst>
            <a:ext uri="{FF2B5EF4-FFF2-40B4-BE49-F238E27FC236}">
              <a16:creationId xmlns:a16="http://schemas.microsoft.com/office/drawing/2014/main" id="{46F1C16C-CA3F-4A7D-AA83-F804EF169D94}"/>
            </a:ext>
          </a:extLst>
        </xdr:cNvPr>
        <xdr:cNvGrpSpPr>
          <a:grpSpLocks/>
        </xdr:cNvGrpSpPr>
      </xdr:nvGrpSpPr>
      <xdr:grpSpPr bwMode="auto">
        <a:xfrm>
          <a:off x="6172200" y="14849475"/>
          <a:ext cx="857250" cy="409575"/>
          <a:chOff x="6029325" y="1019175"/>
          <a:chExt cx="857250" cy="409575"/>
        </a:xfrm>
      </xdr:grpSpPr>
      <xdr:sp macro="" textlink="">
        <xdr:nvSpPr>
          <xdr:cNvPr id="207" name="Rectangle 28">
            <a:extLst>
              <a:ext uri="{FF2B5EF4-FFF2-40B4-BE49-F238E27FC236}">
                <a16:creationId xmlns:a16="http://schemas.microsoft.com/office/drawing/2014/main" id="{B42227DB-FCCC-F69E-85D2-690122B6DB6A}"/>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208" name="Rectangle 29">
            <a:extLst>
              <a:ext uri="{FF2B5EF4-FFF2-40B4-BE49-F238E27FC236}">
                <a16:creationId xmlns:a16="http://schemas.microsoft.com/office/drawing/2014/main" id="{398CA765-B6E9-4BDA-28D8-094F0FAAEAD3}"/>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209" name="Rectangle 29">
            <a:extLst>
              <a:ext uri="{FF2B5EF4-FFF2-40B4-BE49-F238E27FC236}">
                <a16:creationId xmlns:a16="http://schemas.microsoft.com/office/drawing/2014/main" id="{41B3F79E-14CE-A3AC-DDBF-5659A8451C86}"/>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94</xdr:row>
      <xdr:rowOff>0</xdr:rowOff>
    </xdr:from>
    <xdr:to>
      <xdr:col>10</xdr:col>
      <xdr:colOff>0</xdr:colOff>
      <xdr:row>96</xdr:row>
      <xdr:rowOff>0</xdr:rowOff>
    </xdr:to>
    <xdr:grpSp>
      <xdr:nvGrpSpPr>
        <xdr:cNvPr id="210" name="グループ化 3">
          <a:extLst>
            <a:ext uri="{FF2B5EF4-FFF2-40B4-BE49-F238E27FC236}">
              <a16:creationId xmlns:a16="http://schemas.microsoft.com/office/drawing/2014/main" id="{B343D511-6672-4293-950B-248AF99B0EDE}"/>
            </a:ext>
          </a:extLst>
        </xdr:cNvPr>
        <xdr:cNvGrpSpPr>
          <a:grpSpLocks/>
        </xdr:cNvGrpSpPr>
      </xdr:nvGrpSpPr>
      <xdr:grpSpPr bwMode="auto">
        <a:xfrm>
          <a:off x="6172200" y="21669375"/>
          <a:ext cx="857250" cy="409575"/>
          <a:chOff x="6029325" y="1019175"/>
          <a:chExt cx="857250" cy="409575"/>
        </a:xfrm>
      </xdr:grpSpPr>
      <xdr:sp macro="" textlink="">
        <xdr:nvSpPr>
          <xdr:cNvPr id="211" name="Rectangle 28">
            <a:extLst>
              <a:ext uri="{FF2B5EF4-FFF2-40B4-BE49-F238E27FC236}">
                <a16:creationId xmlns:a16="http://schemas.microsoft.com/office/drawing/2014/main" id="{26D49C60-BDAC-082B-50CD-917006D61D1E}"/>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212" name="Rectangle 29">
            <a:extLst>
              <a:ext uri="{FF2B5EF4-FFF2-40B4-BE49-F238E27FC236}">
                <a16:creationId xmlns:a16="http://schemas.microsoft.com/office/drawing/2014/main" id="{FEBB0F0C-A878-6B0A-E4C8-6B315BF3B43D}"/>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213" name="Rectangle 29">
            <a:extLst>
              <a:ext uri="{FF2B5EF4-FFF2-40B4-BE49-F238E27FC236}">
                <a16:creationId xmlns:a16="http://schemas.microsoft.com/office/drawing/2014/main" id="{FD2FAD6F-9E61-CBDB-4D4B-5C088159D99B}"/>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94</xdr:row>
      <xdr:rowOff>0</xdr:rowOff>
    </xdr:from>
    <xdr:to>
      <xdr:col>10</xdr:col>
      <xdr:colOff>0</xdr:colOff>
      <xdr:row>96</xdr:row>
      <xdr:rowOff>0</xdr:rowOff>
    </xdr:to>
    <xdr:grpSp>
      <xdr:nvGrpSpPr>
        <xdr:cNvPr id="214" name="グループ化 3">
          <a:extLst>
            <a:ext uri="{FF2B5EF4-FFF2-40B4-BE49-F238E27FC236}">
              <a16:creationId xmlns:a16="http://schemas.microsoft.com/office/drawing/2014/main" id="{535A464C-D0B8-462C-B43C-8D1F2A88E5AB}"/>
            </a:ext>
          </a:extLst>
        </xdr:cNvPr>
        <xdr:cNvGrpSpPr>
          <a:grpSpLocks/>
        </xdr:cNvGrpSpPr>
      </xdr:nvGrpSpPr>
      <xdr:grpSpPr bwMode="auto">
        <a:xfrm>
          <a:off x="6172200" y="21669375"/>
          <a:ext cx="857250" cy="409575"/>
          <a:chOff x="6029325" y="1019175"/>
          <a:chExt cx="857250" cy="409575"/>
        </a:xfrm>
      </xdr:grpSpPr>
      <xdr:sp macro="" textlink="">
        <xdr:nvSpPr>
          <xdr:cNvPr id="215" name="Rectangle 28">
            <a:extLst>
              <a:ext uri="{FF2B5EF4-FFF2-40B4-BE49-F238E27FC236}">
                <a16:creationId xmlns:a16="http://schemas.microsoft.com/office/drawing/2014/main" id="{53C4A0B7-BB7B-F2DF-6353-83267D041992}"/>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216" name="Rectangle 29">
            <a:extLst>
              <a:ext uri="{FF2B5EF4-FFF2-40B4-BE49-F238E27FC236}">
                <a16:creationId xmlns:a16="http://schemas.microsoft.com/office/drawing/2014/main" id="{8A4AB7F0-9A95-5155-5DB4-33FDA3D1ADBE}"/>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217" name="Rectangle 29">
            <a:extLst>
              <a:ext uri="{FF2B5EF4-FFF2-40B4-BE49-F238E27FC236}">
                <a16:creationId xmlns:a16="http://schemas.microsoft.com/office/drawing/2014/main" id="{74678A3C-4B94-B3BB-2D2C-4E1E34F50A20}"/>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94</xdr:row>
      <xdr:rowOff>0</xdr:rowOff>
    </xdr:from>
    <xdr:to>
      <xdr:col>10</xdr:col>
      <xdr:colOff>0</xdr:colOff>
      <xdr:row>96</xdr:row>
      <xdr:rowOff>0</xdr:rowOff>
    </xdr:to>
    <xdr:grpSp>
      <xdr:nvGrpSpPr>
        <xdr:cNvPr id="218" name="グループ化 3">
          <a:extLst>
            <a:ext uri="{FF2B5EF4-FFF2-40B4-BE49-F238E27FC236}">
              <a16:creationId xmlns:a16="http://schemas.microsoft.com/office/drawing/2014/main" id="{637F914A-4235-420F-9108-CC7BABAF793D}"/>
            </a:ext>
          </a:extLst>
        </xdr:cNvPr>
        <xdr:cNvGrpSpPr>
          <a:grpSpLocks/>
        </xdr:cNvGrpSpPr>
      </xdr:nvGrpSpPr>
      <xdr:grpSpPr bwMode="auto">
        <a:xfrm>
          <a:off x="6172200" y="21669375"/>
          <a:ext cx="857250" cy="409575"/>
          <a:chOff x="6029325" y="1019175"/>
          <a:chExt cx="857250" cy="409575"/>
        </a:xfrm>
      </xdr:grpSpPr>
      <xdr:sp macro="" textlink="">
        <xdr:nvSpPr>
          <xdr:cNvPr id="219" name="Rectangle 28">
            <a:extLst>
              <a:ext uri="{FF2B5EF4-FFF2-40B4-BE49-F238E27FC236}">
                <a16:creationId xmlns:a16="http://schemas.microsoft.com/office/drawing/2014/main" id="{F8477CA9-1407-3A21-0939-9A1C359169DF}"/>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220" name="Rectangle 29">
            <a:extLst>
              <a:ext uri="{FF2B5EF4-FFF2-40B4-BE49-F238E27FC236}">
                <a16:creationId xmlns:a16="http://schemas.microsoft.com/office/drawing/2014/main" id="{41D2E017-B0E3-9969-7BBE-FDCDA02AAA24}"/>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221" name="Rectangle 29">
            <a:extLst>
              <a:ext uri="{FF2B5EF4-FFF2-40B4-BE49-F238E27FC236}">
                <a16:creationId xmlns:a16="http://schemas.microsoft.com/office/drawing/2014/main" id="{C17A05DA-0225-2F6A-18CA-91440730C125}"/>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124</xdr:row>
      <xdr:rowOff>0</xdr:rowOff>
    </xdr:from>
    <xdr:to>
      <xdr:col>10</xdr:col>
      <xdr:colOff>0</xdr:colOff>
      <xdr:row>126</xdr:row>
      <xdr:rowOff>0</xdr:rowOff>
    </xdr:to>
    <xdr:grpSp>
      <xdr:nvGrpSpPr>
        <xdr:cNvPr id="222" name="グループ化 3">
          <a:extLst>
            <a:ext uri="{FF2B5EF4-FFF2-40B4-BE49-F238E27FC236}">
              <a16:creationId xmlns:a16="http://schemas.microsoft.com/office/drawing/2014/main" id="{C9ADE13A-78A2-4672-A0CA-ABB8112F1F74}"/>
            </a:ext>
          </a:extLst>
        </xdr:cNvPr>
        <xdr:cNvGrpSpPr>
          <a:grpSpLocks/>
        </xdr:cNvGrpSpPr>
      </xdr:nvGrpSpPr>
      <xdr:grpSpPr bwMode="auto">
        <a:xfrm>
          <a:off x="6172200" y="28489275"/>
          <a:ext cx="857250" cy="409575"/>
          <a:chOff x="6029325" y="1019175"/>
          <a:chExt cx="857250" cy="409575"/>
        </a:xfrm>
      </xdr:grpSpPr>
      <xdr:sp macro="" textlink="">
        <xdr:nvSpPr>
          <xdr:cNvPr id="223" name="Rectangle 28">
            <a:extLst>
              <a:ext uri="{FF2B5EF4-FFF2-40B4-BE49-F238E27FC236}">
                <a16:creationId xmlns:a16="http://schemas.microsoft.com/office/drawing/2014/main" id="{1D15E66C-CE25-D453-B6DA-DF542853BA3A}"/>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224" name="Rectangle 29">
            <a:extLst>
              <a:ext uri="{FF2B5EF4-FFF2-40B4-BE49-F238E27FC236}">
                <a16:creationId xmlns:a16="http://schemas.microsoft.com/office/drawing/2014/main" id="{41CE8D13-917C-03B1-E1C4-C5E256D8C48B}"/>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225" name="Rectangle 29">
            <a:extLst>
              <a:ext uri="{FF2B5EF4-FFF2-40B4-BE49-F238E27FC236}">
                <a16:creationId xmlns:a16="http://schemas.microsoft.com/office/drawing/2014/main" id="{52570F96-1224-72F1-F9A4-5AE357871342}"/>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124</xdr:row>
      <xdr:rowOff>0</xdr:rowOff>
    </xdr:from>
    <xdr:to>
      <xdr:col>10</xdr:col>
      <xdr:colOff>0</xdr:colOff>
      <xdr:row>126</xdr:row>
      <xdr:rowOff>0</xdr:rowOff>
    </xdr:to>
    <xdr:grpSp>
      <xdr:nvGrpSpPr>
        <xdr:cNvPr id="226" name="グループ化 3">
          <a:extLst>
            <a:ext uri="{FF2B5EF4-FFF2-40B4-BE49-F238E27FC236}">
              <a16:creationId xmlns:a16="http://schemas.microsoft.com/office/drawing/2014/main" id="{4578F126-73B9-4B54-8F54-CA06C634900D}"/>
            </a:ext>
          </a:extLst>
        </xdr:cNvPr>
        <xdr:cNvGrpSpPr>
          <a:grpSpLocks/>
        </xdr:cNvGrpSpPr>
      </xdr:nvGrpSpPr>
      <xdr:grpSpPr bwMode="auto">
        <a:xfrm>
          <a:off x="6172200" y="28489275"/>
          <a:ext cx="857250" cy="409575"/>
          <a:chOff x="6029325" y="1019175"/>
          <a:chExt cx="857250" cy="409575"/>
        </a:xfrm>
      </xdr:grpSpPr>
      <xdr:sp macro="" textlink="">
        <xdr:nvSpPr>
          <xdr:cNvPr id="227" name="Rectangle 28">
            <a:extLst>
              <a:ext uri="{FF2B5EF4-FFF2-40B4-BE49-F238E27FC236}">
                <a16:creationId xmlns:a16="http://schemas.microsoft.com/office/drawing/2014/main" id="{E16EB789-B993-3C3E-F0A1-DECE4C0EF506}"/>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228" name="Rectangle 29">
            <a:extLst>
              <a:ext uri="{FF2B5EF4-FFF2-40B4-BE49-F238E27FC236}">
                <a16:creationId xmlns:a16="http://schemas.microsoft.com/office/drawing/2014/main" id="{9BF5C79C-8490-47BD-B07D-545521EEB0E9}"/>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229" name="Rectangle 29">
            <a:extLst>
              <a:ext uri="{FF2B5EF4-FFF2-40B4-BE49-F238E27FC236}">
                <a16:creationId xmlns:a16="http://schemas.microsoft.com/office/drawing/2014/main" id="{D309E353-2409-BF76-9204-00AF482306AC}"/>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124</xdr:row>
      <xdr:rowOff>0</xdr:rowOff>
    </xdr:from>
    <xdr:to>
      <xdr:col>10</xdr:col>
      <xdr:colOff>0</xdr:colOff>
      <xdr:row>126</xdr:row>
      <xdr:rowOff>0</xdr:rowOff>
    </xdr:to>
    <xdr:grpSp>
      <xdr:nvGrpSpPr>
        <xdr:cNvPr id="230" name="グループ化 3">
          <a:extLst>
            <a:ext uri="{FF2B5EF4-FFF2-40B4-BE49-F238E27FC236}">
              <a16:creationId xmlns:a16="http://schemas.microsoft.com/office/drawing/2014/main" id="{93CA79EA-572D-4CED-B487-4AF6172D2DA4}"/>
            </a:ext>
          </a:extLst>
        </xdr:cNvPr>
        <xdr:cNvGrpSpPr>
          <a:grpSpLocks/>
        </xdr:cNvGrpSpPr>
      </xdr:nvGrpSpPr>
      <xdr:grpSpPr bwMode="auto">
        <a:xfrm>
          <a:off x="6172200" y="28489275"/>
          <a:ext cx="857250" cy="409575"/>
          <a:chOff x="6029325" y="1019175"/>
          <a:chExt cx="857250" cy="409575"/>
        </a:xfrm>
      </xdr:grpSpPr>
      <xdr:sp macro="" textlink="">
        <xdr:nvSpPr>
          <xdr:cNvPr id="231" name="Rectangle 28">
            <a:extLst>
              <a:ext uri="{FF2B5EF4-FFF2-40B4-BE49-F238E27FC236}">
                <a16:creationId xmlns:a16="http://schemas.microsoft.com/office/drawing/2014/main" id="{163BF4D2-A602-CE12-B071-53F8E9620F5C}"/>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232" name="Rectangle 29">
            <a:extLst>
              <a:ext uri="{FF2B5EF4-FFF2-40B4-BE49-F238E27FC236}">
                <a16:creationId xmlns:a16="http://schemas.microsoft.com/office/drawing/2014/main" id="{283C47B5-264A-0D22-0C01-01987863FB77}"/>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233" name="Rectangle 29">
            <a:extLst>
              <a:ext uri="{FF2B5EF4-FFF2-40B4-BE49-F238E27FC236}">
                <a16:creationId xmlns:a16="http://schemas.microsoft.com/office/drawing/2014/main" id="{DD9691CB-907C-0D76-215C-EA823E087E1D}"/>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154</xdr:row>
      <xdr:rowOff>0</xdr:rowOff>
    </xdr:from>
    <xdr:to>
      <xdr:col>10</xdr:col>
      <xdr:colOff>0</xdr:colOff>
      <xdr:row>156</xdr:row>
      <xdr:rowOff>0</xdr:rowOff>
    </xdr:to>
    <xdr:grpSp>
      <xdr:nvGrpSpPr>
        <xdr:cNvPr id="234" name="グループ化 3">
          <a:extLst>
            <a:ext uri="{FF2B5EF4-FFF2-40B4-BE49-F238E27FC236}">
              <a16:creationId xmlns:a16="http://schemas.microsoft.com/office/drawing/2014/main" id="{3A33505A-DD4F-485E-A63C-434B8A5C814E}"/>
            </a:ext>
          </a:extLst>
        </xdr:cNvPr>
        <xdr:cNvGrpSpPr>
          <a:grpSpLocks/>
        </xdr:cNvGrpSpPr>
      </xdr:nvGrpSpPr>
      <xdr:grpSpPr bwMode="auto">
        <a:xfrm>
          <a:off x="6172200" y="35309175"/>
          <a:ext cx="857250" cy="409575"/>
          <a:chOff x="6029325" y="1019175"/>
          <a:chExt cx="857250" cy="409575"/>
        </a:xfrm>
      </xdr:grpSpPr>
      <xdr:sp macro="" textlink="">
        <xdr:nvSpPr>
          <xdr:cNvPr id="235" name="Rectangle 28">
            <a:extLst>
              <a:ext uri="{FF2B5EF4-FFF2-40B4-BE49-F238E27FC236}">
                <a16:creationId xmlns:a16="http://schemas.microsoft.com/office/drawing/2014/main" id="{F48650E1-139C-5CFF-D628-48463FA50C6D}"/>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236" name="Rectangle 29">
            <a:extLst>
              <a:ext uri="{FF2B5EF4-FFF2-40B4-BE49-F238E27FC236}">
                <a16:creationId xmlns:a16="http://schemas.microsoft.com/office/drawing/2014/main" id="{9D95B384-C04D-5AE0-B4A7-423AEC1E0C68}"/>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237" name="Rectangle 29">
            <a:extLst>
              <a:ext uri="{FF2B5EF4-FFF2-40B4-BE49-F238E27FC236}">
                <a16:creationId xmlns:a16="http://schemas.microsoft.com/office/drawing/2014/main" id="{0D5FEE94-13CE-72E5-E969-14F29A6AB531}"/>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154</xdr:row>
      <xdr:rowOff>0</xdr:rowOff>
    </xdr:from>
    <xdr:to>
      <xdr:col>10</xdr:col>
      <xdr:colOff>0</xdr:colOff>
      <xdr:row>156</xdr:row>
      <xdr:rowOff>0</xdr:rowOff>
    </xdr:to>
    <xdr:grpSp>
      <xdr:nvGrpSpPr>
        <xdr:cNvPr id="238" name="グループ化 3">
          <a:extLst>
            <a:ext uri="{FF2B5EF4-FFF2-40B4-BE49-F238E27FC236}">
              <a16:creationId xmlns:a16="http://schemas.microsoft.com/office/drawing/2014/main" id="{0BB82076-CD70-48C9-B3FB-447F410DEF29}"/>
            </a:ext>
          </a:extLst>
        </xdr:cNvPr>
        <xdr:cNvGrpSpPr>
          <a:grpSpLocks/>
        </xdr:cNvGrpSpPr>
      </xdr:nvGrpSpPr>
      <xdr:grpSpPr bwMode="auto">
        <a:xfrm>
          <a:off x="6172200" y="35309175"/>
          <a:ext cx="857250" cy="409575"/>
          <a:chOff x="6029325" y="1019175"/>
          <a:chExt cx="857250" cy="409575"/>
        </a:xfrm>
      </xdr:grpSpPr>
      <xdr:sp macro="" textlink="">
        <xdr:nvSpPr>
          <xdr:cNvPr id="239" name="Rectangle 28">
            <a:extLst>
              <a:ext uri="{FF2B5EF4-FFF2-40B4-BE49-F238E27FC236}">
                <a16:creationId xmlns:a16="http://schemas.microsoft.com/office/drawing/2014/main" id="{DD32910C-5339-0029-F9BA-769C151A1CBC}"/>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240" name="Rectangle 29">
            <a:extLst>
              <a:ext uri="{FF2B5EF4-FFF2-40B4-BE49-F238E27FC236}">
                <a16:creationId xmlns:a16="http://schemas.microsoft.com/office/drawing/2014/main" id="{8F8817FC-9BED-979D-8A28-0C30062F9975}"/>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241" name="Rectangle 29">
            <a:extLst>
              <a:ext uri="{FF2B5EF4-FFF2-40B4-BE49-F238E27FC236}">
                <a16:creationId xmlns:a16="http://schemas.microsoft.com/office/drawing/2014/main" id="{3347F6E6-DD38-6310-2908-F6F22B13164F}"/>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154</xdr:row>
      <xdr:rowOff>0</xdr:rowOff>
    </xdr:from>
    <xdr:to>
      <xdr:col>10</xdr:col>
      <xdr:colOff>0</xdr:colOff>
      <xdr:row>156</xdr:row>
      <xdr:rowOff>0</xdr:rowOff>
    </xdr:to>
    <xdr:grpSp>
      <xdr:nvGrpSpPr>
        <xdr:cNvPr id="242" name="グループ化 3">
          <a:extLst>
            <a:ext uri="{FF2B5EF4-FFF2-40B4-BE49-F238E27FC236}">
              <a16:creationId xmlns:a16="http://schemas.microsoft.com/office/drawing/2014/main" id="{14BDE670-E2D2-4A43-BC78-719050F0C4FF}"/>
            </a:ext>
          </a:extLst>
        </xdr:cNvPr>
        <xdr:cNvGrpSpPr>
          <a:grpSpLocks/>
        </xdr:cNvGrpSpPr>
      </xdr:nvGrpSpPr>
      <xdr:grpSpPr bwMode="auto">
        <a:xfrm>
          <a:off x="6172200" y="35309175"/>
          <a:ext cx="857250" cy="409575"/>
          <a:chOff x="6029325" y="1019175"/>
          <a:chExt cx="857250" cy="409575"/>
        </a:xfrm>
      </xdr:grpSpPr>
      <xdr:sp macro="" textlink="">
        <xdr:nvSpPr>
          <xdr:cNvPr id="243" name="Rectangle 28">
            <a:extLst>
              <a:ext uri="{FF2B5EF4-FFF2-40B4-BE49-F238E27FC236}">
                <a16:creationId xmlns:a16="http://schemas.microsoft.com/office/drawing/2014/main" id="{56279A70-4F5D-AFD3-ECE6-D69CC0561927}"/>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244" name="Rectangle 29">
            <a:extLst>
              <a:ext uri="{FF2B5EF4-FFF2-40B4-BE49-F238E27FC236}">
                <a16:creationId xmlns:a16="http://schemas.microsoft.com/office/drawing/2014/main" id="{E531691F-14AE-53F5-51EF-B67DA381FA06}"/>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245" name="Rectangle 29">
            <a:extLst>
              <a:ext uri="{FF2B5EF4-FFF2-40B4-BE49-F238E27FC236}">
                <a16:creationId xmlns:a16="http://schemas.microsoft.com/office/drawing/2014/main" id="{40E1A1F7-CF9F-5778-0923-409F08362D75}"/>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184</xdr:row>
      <xdr:rowOff>0</xdr:rowOff>
    </xdr:from>
    <xdr:to>
      <xdr:col>10</xdr:col>
      <xdr:colOff>0</xdr:colOff>
      <xdr:row>186</xdr:row>
      <xdr:rowOff>0</xdr:rowOff>
    </xdr:to>
    <xdr:grpSp>
      <xdr:nvGrpSpPr>
        <xdr:cNvPr id="246" name="グループ化 3">
          <a:extLst>
            <a:ext uri="{FF2B5EF4-FFF2-40B4-BE49-F238E27FC236}">
              <a16:creationId xmlns:a16="http://schemas.microsoft.com/office/drawing/2014/main" id="{1E57BB0B-067E-48AA-89ED-B8FB966BA18E}"/>
            </a:ext>
          </a:extLst>
        </xdr:cNvPr>
        <xdr:cNvGrpSpPr>
          <a:grpSpLocks/>
        </xdr:cNvGrpSpPr>
      </xdr:nvGrpSpPr>
      <xdr:grpSpPr bwMode="auto">
        <a:xfrm>
          <a:off x="6172200" y="42129075"/>
          <a:ext cx="857250" cy="409575"/>
          <a:chOff x="6029325" y="1019175"/>
          <a:chExt cx="857250" cy="409575"/>
        </a:xfrm>
      </xdr:grpSpPr>
      <xdr:sp macro="" textlink="">
        <xdr:nvSpPr>
          <xdr:cNvPr id="247" name="Rectangle 28">
            <a:extLst>
              <a:ext uri="{FF2B5EF4-FFF2-40B4-BE49-F238E27FC236}">
                <a16:creationId xmlns:a16="http://schemas.microsoft.com/office/drawing/2014/main" id="{5C618930-8E6F-CC2E-992A-C3A83C3B1A6D}"/>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248" name="Rectangle 29">
            <a:extLst>
              <a:ext uri="{FF2B5EF4-FFF2-40B4-BE49-F238E27FC236}">
                <a16:creationId xmlns:a16="http://schemas.microsoft.com/office/drawing/2014/main" id="{26998CFD-F4D6-3E6C-88BC-5C8E48917562}"/>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249" name="Rectangle 29">
            <a:extLst>
              <a:ext uri="{FF2B5EF4-FFF2-40B4-BE49-F238E27FC236}">
                <a16:creationId xmlns:a16="http://schemas.microsoft.com/office/drawing/2014/main" id="{FAB257F2-8084-B35C-11C7-9E0967C741A4}"/>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184</xdr:row>
      <xdr:rowOff>0</xdr:rowOff>
    </xdr:from>
    <xdr:to>
      <xdr:col>10</xdr:col>
      <xdr:colOff>0</xdr:colOff>
      <xdr:row>186</xdr:row>
      <xdr:rowOff>0</xdr:rowOff>
    </xdr:to>
    <xdr:grpSp>
      <xdr:nvGrpSpPr>
        <xdr:cNvPr id="250" name="グループ化 3">
          <a:extLst>
            <a:ext uri="{FF2B5EF4-FFF2-40B4-BE49-F238E27FC236}">
              <a16:creationId xmlns:a16="http://schemas.microsoft.com/office/drawing/2014/main" id="{9A620435-DAB9-47C4-8317-1D842AC928E2}"/>
            </a:ext>
          </a:extLst>
        </xdr:cNvPr>
        <xdr:cNvGrpSpPr>
          <a:grpSpLocks/>
        </xdr:cNvGrpSpPr>
      </xdr:nvGrpSpPr>
      <xdr:grpSpPr bwMode="auto">
        <a:xfrm>
          <a:off x="6172200" y="42129075"/>
          <a:ext cx="857250" cy="409575"/>
          <a:chOff x="6029325" y="1019175"/>
          <a:chExt cx="857250" cy="409575"/>
        </a:xfrm>
      </xdr:grpSpPr>
      <xdr:sp macro="" textlink="">
        <xdr:nvSpPr>
          <xdr:cNvPr id="251" name="Rectangle 28">
            <a:extLst>
              <a:ext uri="{FF2B5EF4-FFF2-40B4-BE49-F238E27FC236}">
                <a16:creationId xmlns:a16="http://schemas.microsoft.com/office/drawing/2014/main" id="{44FB1C6D-52D3-A66C-8A88-637060C9E59F}"/>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252" name="Rectangle 29">
            <a:extLst>
              <a:ext uri="{FF2B5EF4-FFF2-40B4-BE49-F238E27FC236}">
                <a16:creationId xmlns:a16="http://schemas.microsoft.com/office/drawing/2014/main" id="{74CFF845-A512-3F76-D749-8F97DB4DB198}"/>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253" name="Rectangle 29">
            <a:extLst>
              <a:ext uri="{FF2B5EF4-FFF2-40B4-BE49-F238E27FC236}">
                <a16:creationId xmlns:a16="http://schemas.microsoft.com/office/drawing/2014/main" id="{150A3D1F-C6A6-7C79-515D-42B781AF514F}"/>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184</xdr:row>
      <xdr:rowOff>0</xdr:rowOff>
    </xdr:from>
    <xdr:to>
      <xdr:col>10</xdr:col>
      <xdr:colOff>0</xdr:colOff>
      <xdr:row>186</xdr:row>
      <xdr:rowOff>0</xdr:rowOff>
    </xdr:to>
    <xdr:grpSp>
      <xdr:nvGrpSpPr>
        <xdr:cNvPr id="254" name="グループ化 3">
          <a:extLst>
            <a:ext uri="{FF2B5EF4-FFF2-40B4-BE49-F238E27FC236}">
              <a16:creationId xmlns:a16="http://schemas.microsoft.com/office/drawing/2014/main" id="{CCDD13D2-0603-4CF9-8CF3-606B6A976B03}"/>
            </a:ext>
          </a:extLst>
        </xdr:cNvPr>
        <xdr:cNvGrpSpPr>
          <a:grpSpLocks/>
        </xdr:cNvGrpSpPr>
      </xdr:nvGrpSpPr>
      <xdr:grpSpPr bwMode="auto">
        <a:xfrm>
          <a:off x="6172200" y="42129075"/>
          <a:ext cx="857250" cy="409575"/>
          <a:chOff x="6029325" y="1019175"/>
          <a:chExt cx="857250" cy="409575"/>
        </a:xfrm>
      </xdr:grpSpPr>
      <xdr:sp macro="" textlink="">
        <xdr:nvSpPr>
          <xdr:cNvPr id="255" name="Rectangle 28">
            <a:extLst>
              <a:ext uri="{FF2B5EF4-FFF2-40B4-BE49-F238E27FC236}">
                <a16:creationId xmlns:a16="http://schemas.microsoft.com/office/drawing/2014/main" id="{D9B2EEF1-1F47-A4FD-57D2-70A91F51557B}"/>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256" name="Rectangle 29">
            <a:extLst>
              <a:ext uri="{FF2B5EF4-FFF2-40B4-BE49-F238E27FC236}">
                <a16:creationId xmlns:a16="http://schemas.microsoft.com/office/drawing/2014/main" id="{F71FC9E2-40FE-CE82-BD75-C71CC07A9EAE}"/>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257" name="Rectangle 29">
            <a:extLst>
              <a:ext uri="{FF2B5EF4-FFF2-40B4-BE49-F238E27FC236}">
                <a16:creationId xmlns:a16="http://schemas.microsoft.com/office/drawing/2014/main" id="{2ECBBCB0-2B3F-6997-F746-C34F9C72A6B0}"/>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214</xdr:row>
      <xdr:rowOff>0</xdr:rowOff>
    </xdr:from>
    <xdr:to>
      <xdr:col>10</xdr:col>
      <xdr:colOff>0</xdr:colOff>
      <xdr:row>216</xdr:row>
      <xdr:rowOff>0</xdr:rowOff>
    </xdr:to>
    <xdr:grpSp>
      <xdr:nvGrpSpPr>
        <xdr:cNvPr id="258" name="グループ化 3">
          <a:extLst>
            <a:ext uri="{FF2B5EF4-FFF2-40B4-BE49-F238E27FC236}">
              <a16:creationId xmlns:a16="http://schemas.microsoft.com/office/drawing/2014/main" id="{8A28965D-B167-4E10-B050-929096D28836}"/>
            </a:ext>
          </a:extLst>
        </xdr:cNvPr>
        <xdr:cNvGrpSpPr>
          <a:grpSpLocks/>
        </xdr:cNvGrpSpPr>
      </xdr:nvGrpSpPr>
      <xdr:grpSpPr bwMode="auto">
        <a:xfrm>
          <a:off x="6172200" y="48948975"/>
          <a:ext cx="857250" cy="409575"/>
          <a:chOff x="6029325" y="1019175"/>
          <a:chExt cx="857250" cy="409575"/>
        </a:xfrm>
      </xdr:grpSpPr>
      <xdr:sp macro="" textlink="">
        <xdr:nvSpPr>
          <xdr:cNvPr id="259" name="Rectangle 28">
            <a:extLst>
              <a:ext uri="{FF2B5EF4-FFF2-40B4-BE49-F238E27FC236}">
                <a16:creationId xmlns:a16="http://schemas.microsoft.com/office/drawing/2014/main" id="{E257E184-8E78-FBCB-49A3-C08557217462}"/>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260" name="Rectangle 29">
            <a:extLst>
              <a:ext uri="{FF2B5EF4-FFF2-40B4-BE49-F238E27FC236}">
                <a16:creationId xmlns:a16="http://schemas.microsoft.com/office/drawing/2014/main" id="{4768C92E-05EF-522A-D7BD-84E12C47A8E9}"/>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261" name="Rectangle 29">
            <a:extLst>
              <a:ext uri="{FF2B5EF4-FFF2-40B4-BE49-F238E27FC236}">
                <a16:creationId xmlns:a16="http://schemas.microsoft.com/office/drawing/2014/main" id="{15C47F3F-15B5-7365-F3E9-7D0ED8902A48}"/>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214</xdr:row>
      <xdr:rowOff>0</xdr:rowOff>
    </xdr:from>
    <xdr:to>
      <xdr:col>10</xdr:col>
      <xdr:colOff>0</xdr:colOff>
      <xdr:row>216</xdr:row>
      <xdr:rowOff>0</xdr:rowOff>
    </xdr:to>
    <xdr:grpSp>
      <xdr:nvGrpSpPr>
        <xdr:cNvPr id="262" name="グループ化 3">
          <a:extLst>
            <a:ext uri="{FF2B5EF4-FFF2-40B4-BE49-F238E27FC236}">
              <a16:creationId xmlns:a16="http://schemas.microsoft.com/office/drawing/2014/main" id="{2837DB60-8CDB-4F47-99E1-517965735330}"/>
            </a:ext>
          </a:extLst>
        </xdr:cNvPr>
        <xdr:cNvGrpSpPr>
          <a:grpSpLocks/>
        </xdr:cNvGrpSpPr>
      </xdr:nvGrpSpPr>
      <xdr:grpSpPr bwMode="auto">
        <a:xfrm>
          <a:off x="6172200" y="48948975"/>
          <a:ext cx="857250" cy="409575"/>
          <a:chOff x="6029325" y="1019175"/>
          <a:chExt cx="857250" cy="409575"/>
        </a:xfrm>
      </xdr:grpSpPr>
      <xdr:sp macro="" textlink="">
        <xdr:nvSpPr>
          <xdr:cNvPr id="263" name="Rectangle 28">
            <a:extLst>
              <a:ext uri="{FF2B5EF4-FFF2-40B4-BE49-F238E27FC236}">
                <a16:creationId xmlns:a16="http://schemas.microsoft.com/office/drawing/2014/main" id="{5B6948F5-2052-6EBA-8734-3142510F4BDE}"/>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264" name="Rectangle 29">
            <a:extLst>
              <a:ext uri="{FF2B5EF4-FFF2-40B4-BE49-F238E27FC236}">
                <a16:creationId xmlns:a16="http://schemas.microsoft.com/office/drawing/2014/main" id="{240870D4-CA43-0F25-5468-F063340C71F9}"/>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265" name="Rectangle 29">
            <a:extLst>
              <a:ext uri="{FF2B5EF4-FFF2-40B4-BE49-F238E27FC236}">
                <a16:creationId xmlns:a16="http://schemas.microsoft.com/office/drawing/2014/main" id="{3D783761-007F-22A2-DDC2-8E2EB065CB7B}"/>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214</xdr:row>
      <xdr:rowOff>0</xdr:rowOff>
    </xdr:from>
    <xdr:to>
      <xdr:col>10</xdr:col>
      <xdr:colOff>0</xdr:colOff>
      <xdr:row>216</xdr:row>
      <xdr:rowOff>0</xdr:rowOff>
    </xdr:to>
    <xdr:grpSp>
      <xdr:nvGrpSpPr>
        <xdr:cNvPr id="266" name="グループ化 3">
          <a:extLst>
            <a:ext uri="{FF2B5EF4-FFF2-40B4-BE49-F238E27FC236}">
              <a16:creationId xmlns:a16="http://schemas.microsoft.com/office/drawing/2014/main" id="{F3FBD6CF-50FB-4158-9AD7-6E9E327FC2D5}"/>
            </a:ext>
          </a:extLst>
        </xdr:cNvPr>
        <xdr:cNvGrpSpPr>
          <a:grpSpLocks/>
        </xdr:cNvGrpSpPr>
      </xdr:nvGrpSpPr>
      <xdr:grpSpPr bwMode="auto">
        <a:xfrm>
          <a:off x="6172200" y="48948975"/>
          <a:ext cx="857250" cy="409575"/>
          <a:chOff x="6029325" y="1019175"/>
          <a:chExt cx="857250" cy="409575"/>
        </a:xfrm>
      </xdr:grpSpPr>
      <xdr:sp macro="" textlink="">
        <xdr:nvSpPr>
          <xdr:cNvPr id="267" name="Rectangle 28">
            <a:extLst>
              <a:ext uri="{FF2B5EF4-FFF2-40B4-BE49-F238E27FC236}">
                <a16:creationId xmlns:a16="http://schemas.microsoft.com/office/drawing/2014/main" id="{5DF07FB8-2D28-FE5A-DB06-6A9F40CE37BB}"/>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268" name="Rectangle 29">
            <a:extLst>
              <a:ext uri="{FF2B5EF4-FFF2-40B4-BE49-F238E27FC236}">
                <a16:creationId xmlns:a16="http://schemas.microsoft.com/office/drawing/2014/main" id="{40714295-F40A-05B7-1682-884A9FA198FE}"/>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269" name="Rectangle 29">
            <a:extLst>
              <a:ext uri="{FF2B5EF4-FFF2-40B4-BE49-F238E27FC236}">
                <a16:creationId xmlns:a16="http://schemas.microsoft.com/office/drawing/2014/main" id="{23797F3C-549D-15D1-5042-A234462C7F08}"/>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244</xdr:row>
      <xdr:rowOff>0</xdr:rowOff>
    </xdr:from>
    <xdr:to>
      <xdr:col>10</xdr:col>
      <xdr:colOff>0</xdr:colOff>
      <xdr:row>246</xdr:row>
      <xdr:rowOff>0</xdr:rowOff>
    </xdr:to>
    <xdr:grpSp>
      <xdr:nvGrpSpPr>
        <xdr:cNvPr id="270" name="グループ化 3">
          <a:extLst>
            <a:ext uri="{FF2B5EF4-FFF2-40B4-BE49-F238E27FC236}">
              <a16:creationId xmlns:a16="http://schemas.microsoft.com/office/drawing/2014/main" id="{235ADBFB-3875-4B7B-A6BC-B8B41555442C}"/>
            </a:ext>
          </a:extLst>
        </xdr:cNvPr>
        <xdr:cNvGrpSpPr>
          <a:grpSpLocks/>
        </xdr:cNvGrpSpPr>
      </xdr:nvGrpSpPr>
      <xdr:grpSpPr bwMode="auto">
        <a:xfrm>
          <a:off x="6172200" y="55768875"/>
          <a:ext cx="857250" cy="409575"/>
          <a:chOff x="6029325" y="1019175"/>
          <a:chExt cx="857250" cy="409575"/>
        </a:xfrm>
      </xdr:grpSpPr>
      <xdr:sp macro="" textlink="">
        <xdr:nvSpPr>
          <xdr:cNvPr id="271" name="Rectangle 28">
            <a:extLst>
              <a:ext uri="{FF2B5EF4-FFF2-40B4-BE49-F238E27FC236}">
                <a16:creationId xmlns:a16="http://schemas.microsoft.com/office/drawing/2014/main" id="{B19DC070-F821-7DB6-501F-38156C15904D}"/>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272" name="Rectangle 29">
            <a:extLst>
              <a:ext uri="{FF2B5EF4-FFF2-40B4-BE49-F238E27FC236}">
                <a16:creationId xmlns:a16="http://schemas.microsoft.com/office/drawing/2014/main" id="{364DE042-CB6A-2E40-3FBA-47C9C74B2BC6}"/>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273" name="Rectangle 29">
            <a:extLst>
              <a:ext uri="{FF2B5EF4-FFF2-40B4-BE49-F238E27FC236}">
                <a16:creationId xmlns:a16="http://schemas.microsoft.com/office/drawing/2014/main" id="{73736786-A471-F3CA-572D-BE4D1F7C9CEA}"/>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244</xdr:row>
      <xdr:rowOff>0</xdr:rowOff>
    </xdr:from>
    <xdr:to>
      <xdr:col>10</xdr:col>
      <xdr:colOff>0</xdr:colOff>
      <xdr:row>246</xdr:row>
      <xdr:rowOff>0</xdr:rowOff>
    </xdr:to>
    <xdr:grpSp>
      <xdr:nvGrpSpPr>
        <xdr:cNvPr id="274" name="グループ化 3">
          <a:extLst>
            <a:ext uri="{FF2B5EF4-FFF2-40B4-BE49-F238E27FC236}">
              <a16:creationId xmlns:a16="http://schemas.microsoft.com/office/drawing/2014/main" id="{CC4C8FCC-5223-4561-8913-4E582798F8A6}"/>
            </a:ext>
          </a:extLst>
        </xdr:cNvPr>
        <xdr:cNvGrpSpPr>
          <a:grpSpLocks/>
        </xdr:cNvGrpSpPr>
      </xdr:nvGrpSpPr>
      <xdr:grpSpPr bwMode="auto">
        <a:xfrm>
          <a:off x="6172200" y="55768875"/>
          <a:ext cx="857250" cy="409575"/>
          <a:chOff x="6029325" y="1019175"/>
          <a:chExt cx="857250" cy="409575"/>
        </a:xfrm>
      </xdr:grpSpPr>
      <xdr:sp macro="" textlink="">
        <xdr:nvSpPr>
          <xdr:cNvPr id="275" name="Rectangle 28">
            <a:extLst>
              <a:ext uri="{FF2B5EF4-FFF2-40B4-BE49-F238E27FC236}">
                <a16:creationId xmlns:a16="http://schemas.microsoft.com/office/drawing/2014/main" id="{365B0FAF-DDAC-CF51-2E18-BD6E52328AF3}"/>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276" name="Rectangle 29">
            <a:extLst>
              <a:ext uri="{FF2B5EF4-FFF2-40B4-BE49-F238E27FC236}">
                <a16:creationId xmlns:a16="http://schemas.microsoft.com/office/drawing/2014/main" id="{5AC821DC-F110-70AC-C35E-B00FF44ABA40}"/>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277" name="Rectangle 29">
            <a:extLst>
              <a:ext uri="{FF2B5EF4-FFF2-40B4-BE49-F238E27FC236}">
                <a16:creationId xmlns:a16="http://schemas.microsoft.com/office/drawing/2014/main" id="{8A5897EE-6136-7996-5AB6-078F76B2979B}"/>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244</xdr:row>
      <xdr:rowOff>0</xdr:rowOff>
    </xdr:from>
    <xdr:to>
      <xdr:col>10</xdr:col>
      <xdr:colOff>0</xdr:colOff>
      <xdr:row>246</xdr:row>
      <xdr:rowOff>0</xdr:rowOff>
    </xdr:to>
    <xdr:grpSp>
      <xdr:nvGrpSpPr>
        <xdr:cNvPr id="278" name="グループ化 3">
          <a:extLst>
            <a:ext uri="{FF2B5EF4-FFF2-40B4-BE49-F238E27FC236}">
              <a16:creationId xmlns:a16="http://schemas.microsoft.com/office/drawing/2014/main" id="{6945F113-DB41-4523-8C8E-06B1ACA8D1D1}"/>
            </a:ext>
          </a:extLst>
        </xdr:cNvPr>
        <xdr:cNvGrpSpPr>
          <a:grpSpLocks/>
        </xdr:cNvGrpSpPr>
      </xdr:nvGrpSpPr>
      <xdr:grpSpPr bwMode="auto">
        <a:xfrm>
          <a:off x="6172200" y="55768875"/>
          <a:ext cx="857250" cy="409575"/>
          <a:chOff x="6029325" y="1019175"/>
          <a:chExt cx="857250" cy="409575"/>
        </a:xfrm>
      </xdr:grpSpPr>
      <xdr:sp macro="" textlink="">
        <xdr:nvSpPr>
          <xdr:cNvPr id="279" name="Rectangle 28">
            <a:extLst>
              <a:ext uri="{FF2B5EF4-FFF2-40B4-BE49-F238E27FC236}">
                <a16:creationId xmlns:a16="http://schemas.microsoft.com/office/drawing/2014/main" id="{473C99FF-0DEE-AD4E-3695-969A27D94010}"/>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280" name="Rectangle 29">
            <a:extLst>
              <a:ext uri="{FF2B5EF4-FFF2-40B4-BE49-F238E27FC236}">
                <a16:creationId xmlns:a16="http://schemas.microsoft.com/office/drawing/2014/main" id="{7F53EA50-95D3-D719-23A8-433E9015F10A}"/>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281" name="Rectangle 29">
            <a:extLst>
              <a:ext uri="{FF2B5EF4-FFF2-40B4-BE49-F238E27FC236}">
                <a16:creationId xmlns:a16="http://schemas.microsoft.com/office/drawing/2014/main" id="{36B96823-4D67-0CB8-2372-BC6ED43434FE}"/>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17</xdr:col>
      <xdr:colOff>514350</xdr:colOff>
      <xdr:row>21</xdr:row>
      <xdr:rowOff>19050</xdr:rowOff>
    </xdr:from>
    <xdr:to>
      <xdr:col>22</xdr:col>
      <xdr:colOff>209550</xdr:colOff>
      <xdr:row>33</xdr:row>
      <xdr:rowOff>38100</xdr:rowOff>
    </xdr:to>
    <xdr:sp macro="" textlink="">
      <xdr:nvSpPr>
        <xdr:cNvPr id="282" name="正方形/長方形 281">
          <a:extLst>
            <a:ext uri="{FF2B5EF4-FFF2-40B4-BE49-F238E27FC236}">
              <a16:creationId xmlns:a16="http://schemas.microsoft.com/office/drawing/2014/main" id="{D6616673-A464-4BB4-AAB3-36536147A82B}"/>
            </a:ext>
          </a:extLst>
        </xdr:cNvPr>
        <xdr:cNvSpPr/>
      </xdr:nvSpPr>
      <xdr:spPr bwMode="auto">
        <a:xfrm>
          <a:off x="12172950" y="4533900"/>
          <a:ext cx="3124200" cy="3267075"/>
        </a:xfrm>
        <a:prstGeom prst="rect">
          <a:avLst/>
        </a:pr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r>
            <a:rPr kumimoji="1" lang="ja-JP" altLang="en-US" sz="2000"/>
            <a:t>複数ある場合は印刷範囲を追加していってください。</a:t>
          </a:r>
          <a:endParaRPr kumimoji="1" lang="en-US" altLang="ja-JP" sz="2000"/>
        </a:p>
        <a:p>
          <a:pPr algn="l"/>
          <a:r>
            <a:rPr kumimoji="1" lang="ja-JP" altLang="en-US" sz="2000"/>
            <a:t>（下に予備のシートが何枚かあるので）</a:t>
          </a:r>
          <a:endParaRPr kumimoji="1" lang="en-US" altLang="ja-JP" sz="2000"/>
        </a:p>
        <a:p>
          <a:pPr algn="l"/>
          <a:r>
            <a:rPr kumimoji="1" lang="ja-JP" altLang="en-US" sz="2000"/>
            <a:t>↓↓</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36</xdr:col>
      <xdr:colOff>0</xdr:colOff>
      <xdr:row>4</xdr:row>
      <xdr:rowOff>0</xdr:rowOff>
    </xdr:from>
    <xdr:to>
      <xdr:col>40</xdr:col>
      <xdr:colOff>381000</xdr:colOff>
      <xdr:row>19</xdr:row>
      <xdr:rowOff>161925</xdr:rowOff>
    </xdr:to>
    <xdr:sp macro="" textlink="">
      <xdr:nvSpPr>
        <xdr:cNvPr id="2" name="正方形/長方形 1">
          <a:extLst>
            <a:ext uri="{FF2B5EF4-FFF2-40B4-BE49-F238E27FC236}">
              <a16:creationId xmlns:a16="http://schemas.microsoft.com/office/drawing/2014/main" id="{851ADD1F-5EA3-45A2-A395-72F364A85A39}"/>
            </a:ext>
          </a:extLst>
        </xdr:cNvPr>
        <xdr:cNvSpPr/>
      </xdr:nvSpPr>
      <xdr:spPr bwMode="auto">
        <a:xfrm>
          <a:off x="10858500" y="1095375"/>
          <a:ext cx="3124200" cy="3267075"/>
        </a:xfrm>
        <a:prstGeom prst="rect">
          <a:avLst/>
        </a:pr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r>
            <a:rPr kumimoji="1" lang="ja-JP" altLang="en-US" sz="2000"/>
            <a:t>複数ある場合は印刷範囲を追加していってください。</a:t>
          </a:r>
          <a:endParaRPr kumimoji="1" lang="en-US" altLang="ja-JP" sz="2000"/>
        </a:p>
        <a:p>
          <a:pPr algn="l"/>
          <a:r>
            <a:rPr kumimoji="1" lang="ja-JP" altLang="en-US" sz="2000"/>
            <a:t>（下に予備のシートが何枚かあるので）</a:t>
          </a:r>
          <a:endParaRPr kumimoji="1" lang="en-US" altLang="ja-JP" sz="2000"/>
        </a:p>
        <a:p>
          <a:pPr algn="l"/>
          <a:r>
            <a:rPr kumimoji="1" lang="ja-JP" altLang="en-US" sz="2000"/>
            <a:t>↓↓</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361950</xdr:colOff>
      <xdr:row>5</xdr:row>
      <xdr:rowOff>95250</xdr:rowOff>
    </xdr:from>
    <xdr:to>
      <xdr:col>3</xdr:col>
      <xdr:colOff>66675</xdr:colOff>
      <xdr:row>7</xdr:row>
      <xdr:rowOff>28575</xdr:rowOff>
    </xdr:to>
    <xdr:sp macro="" textlink="">
      <xdr:nvSpPr>
        <xdr:cNvPr id="18433" name="WordArt 1">
          <a:extLst>
            <a:ext uri="{FF2B5EF4-FFF2-40B4-BE49-F238E27FC236}">
              <a16:creationId xmlns:a16="http://schemas.microsoft.com/office/drawing/2014/main" id="{00000000-0008-0000-0700-000001480000}"/>
            </a:ext>
          </a:extLst>
        </xdr:cNvPr>
        <xdr:cNvSpPr>
          <a:spLocks noChangeArrowheads="1" noChangeShapeType="1" noTextEdit="1"/>
        </xdr:cNvSpPr>
      </xdr:nvSpPr>
      <xdr:spPr bwMode="auto">
        <a:xfrm>
          <a:off x="361950" y="1171575"/>
          <a:ext cx="1762125" cy="276225"/>
        </a:xfrm>
        <a:prstGeom prst="rect">
          <a:avLst/>
        </a:prstGeom>
      </xdr:spPr>
      <xdr:txBody>
        <a:bodyPr vertOverflow="clip" wrap="none" lIns="91440" tIns="45720" rIns="91440" bIns="45720" fromWordArt="1" anchor="t">
          <a:prstTxWarp prst="textPlain">
            <a:avLst>
              <a:gd name="adj" fmla="val 50000"/>
            </a:avLst>
          </a:prstTxWarp>
        </a:bodyPr>
        <a:lstStyle/>
        <a:p>
          <a:pPr algn="ctr" rtl="0">
            <a:buNone/>
          </a:pPr>
          <a:r>
            <a:rPr lang="ja-JP" altLang="en-US" sz="3600" u="sng" strike="sngStrike" kern="10" cap="small" spc="0">
              <a:ln w="38100">
                <a:solidFill>
                  <a:srgbClr val="FFFFFF"/>
                </a:solidFill>
                <a:round/>
                <a:headEnd/>
                <a:tailEnd/>
              </a:ln>
              <a:solidFill>
                <a:srgbClr val="FFFFFF"/>
              </a:solidFill>
              <a:latin typeface="HG明朝E" panose="02020909000000000000" pitchFamily="17" charset="-128"/>
              <a:ea typeface="HG明朝E" panose="02020909000000000000" pitchFamily="17" charset="-128"/>
            </a:rPr>
            <a:t>合 計 請 求 書</a:t>
          </a:r>
        </a:p>
      </xdr:txBody>
    </xdr:sp>
    <xdr:clientData/>
  </xdr:twoCellAnchor>
  <xdr:twoCellAnchor>
    <xdr:from>
      <xdr:col>2</xdr:col>
      <xdr:colOff>200025</xdr:colOff>
      <xdr:row>1</xdr:row>
      <xdr:rowOff>247650</xdr:rowOff>
    </xdr:from>
    <xdr:to>
      <xdr:col>3</xdr:col>
      <xdr:colOff>485775</xdr:colOff>
      <xdr:row>1</xdr:row>
      <xdr:rowOff>247650</xdr:rowOff>
    </xdr:to>
    <xdr:sp macro="" textlink="">
      <xdr:nvSpPr>
        <xdr:cNvPr id="18434" name="Line 2">
          <a:extLst>
            <a:ext uri="{FF2B5EF4-FFF2-40B4-BE49-F238E27FC236}">
              <a16:creationId xmlns:a16="http://schemas.microsoft.com/office/drawing/2014/main" id="{00000000-0008-0000-0700-000002480000}"/>
            </a:ext>
          </a:extLst>
        </xdr:cNvPr>
        <xdr:cNvSpPr>
          <a:spLocks noChangeShapeType="1"/>
        </xdr:cNvSpPr>
      </xdr:nvSpPr>
      <xdr:spPr bwMode="auto">
        <a:xfrm>
          <a:off x="1571625" y="428625"/>
          <a:ext cx="97155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200025</xdr:colOff>
      <xdr:row>2</xdr:row>
      <xdr:rowOff>133350</xdr:rowOff>
    </xdr:from>
    <xdr:to>
      <xdr:col>3</xdr:col>
      <xdr:colOff>485775</xdr:colOff>
      <xdr:row>2</xdr:row>
      <xdr:rowOff>133350</xdr:rowOff>
    </xdr:to>
    <xdr:sp macro="" textlink="">
      <xdr:nvSpPr>
        <xdr:cNvPr id="18435" name="Line 3">
          <a:extLst>
            <a:ext uri="{FF2B5EF4-FFF2-40B4-BE49-F238E27FC236}">
              <a16:creationId xmlns:a16="http://schemas.microsoft.com/office/drawing/2014/main" id="{00000000-0008-0000-0700-000003480000}"/>
            </a:ext>
          </a:extLst>
        </xdr:cNvPr>
        <xdr:cNvSpPr>
          <a:spLocks noChangeShapeType="1"/>
        </xdr:cNvSpPr>
      </xdr:nvSpPr>
      <xdr:spPr bwMode="auto">
        <a:xfrm>
          <a:off x="1571625" y="590550"/>
          <a:ext cx="97155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200025</xdr:colOff>
      <xdr:row>3</xdr:row>
      <xdr:rowOff>28575</xdr:rowOff>
    </xdr:from>
    <xdr:to>
      <xdr:col>3</xdr:col>
      <xdr:colOff>485775</xdr:colOff>
      <xdr:row>3</xdr:row>
      <xdr:rowOff>28575</xdr:rowOff>
    </xdr:to>
    <xdr:sp macro="" textlink="">
      <xdr:nvSpPr>
        <xdr:cNvPr id="18436" name="Line 4">
          <a:extLst>
            <a:ext uri="{FF2B5EF4-FFF2-40B4-BE49-F238E27FC236}">
              <a16:creationId xmlns:a16="http://schemas.microsoft.com/office/drawing/2014/main" id="{00000000-0008-0000-0700-000004480000}"/>
            </a:ext>
          </a:extLst>
        </xdr:cNvPr>
        <xdr:cNvSpPr>
          <a:spLocks noChangeShapeType="1"/>
        </xdr:cNvSpPr>
      </xdr:nvSpPr>
      <xdr:spPr bwMode="auto">
        <a:xfrm>
          <a:off x="1571625" y="762000"/>
          <a:ext cx="97155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200025</xdr:colOff>
      <xdr:row>4</xdr:row>
      <xdr:rowOff>38100</xdr:rowOff>
    </xdr:from>
    <xdr:to>
      <xdr:col>3</xdr:col>
      <xdr:colOff>485775</xdr:colOff>
      <xdr:row>4</xdr:row>
      <xdr:rowOff>38100</xdr:rowOff>
    </xdr:to>
    <xdr:sp macro="" textlink="">
      <xdr:nvSpPr>
        <xdr:cNvPr id="18437" name="Line 5">
          <a:extLst>
            <a:ext uri="{FF2B5EF4-FFF2-40B4-BE49-F238E27FC236}">
              <a16:creationId xmlns:a16="http://schemas.microsoft.com/office/drawing/2014/main" id="{00000000-0008-0000-0700-000005480000}"/>
            </a:ext>
          </a:extLst>
        </xdr:cNvPr>
        <xdr:cNvSpPr>
          <a:spLocks noChangeShapeType="1"/>
        </xdr:cNvSpPr>
      </xdr:nvSpPr>
      <xdr:spPr bwMode="auto">
        <a:xfrm>
          <a:off x="1571625" y="942975"/>
          <a:ext cx="97155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361950</xdr:colOff>
      <xdr:row>5</xdr:row>
      <xdr:rowOff>104775</xdr:rowOff>
    </xdr:from>
    <xdr:to>
      <xdr:col>3</xdr:col>
      <xdr:colOff>66675</xdr:colOff>
      <xdr:row>7</xdr:row>
      <xdr:rowOff>38100</xdr:rowOff>
    </xdr:to>
    <xdr:sp macro="" textlink="">
      <xdr:nvSpPr>
        <xdr:cNvPr id="18438" name="WordArt 1">
          <a:extLst>
            <a:ext uri="{FF2B5EF4-FFF2-40B4-BE49-F238E27FC236}">
              <a16:creationId xmlns:a16="http://schemas.microsoft.com/office/drawing/2014/main" id="{00000000-0008-0000-0700-000006480000}"/>
            </a:ext>
          </a:extLst>
        </xdr:cNvPr>
        <xdr:cNvSpPr>
          <a:spLocks noChangeArrowheads="1" noChangeShapeType="1" noTextEdit="1"/>
        </xdr:cNvSpPr>
      </xdr:nvSpPr>
      <xdr:spPr bwMode="auto">
        <a:xfrm>
          <a:off x="361950" y="1181100"/>
          <a:ext cx="1762125" cy="276225"/>
        </a:xfrm>
        <a:prstGeom prst="rect">
          <a:avLst/>
        </a:prstGeom>
        <a:extLst>
          <a:ext uri="{91240B29-F687-4F45-9708-019B960494DF}">
            <a14:hiddenLine xmlns:a14="http://schemas.microsoft.com/office/drawing/2010/main" w="0">
              <a:solidFill>
                <a:srgbClr val="000000"/>
              </a:solidFill>
              <a:round/>
              <a:headEnd/>
              <a:tailEnd/>
            </a14:hiddenLine>
          </a:ext>
        </a:extLst>
      </xdr:spPr>
      <xdr:txBody>
        <a:bodyPr vertOverflow="clip" wrap="none" lIns="91440" tIns="45720" rIns="91440" bIns="45720" fromWordArt="1" anchor="t">
          <a:prstTxWarp prst="textPlain">
            <a:avLst>
              <a:gd name="adj" fmla="val 50000"/>
            </a:avLst>
          </a:prstTxWarp>
        </a:bodyPr>
        <a:lstStyle/>
        <a:p>
          <a:pPr algn="ctr" rtl="0">
            <a:buNone/>
          </a:pPr>
          <a:r>
            <a:rPr lang="ja-JP" altLang="en-US" sz="3600" u="sng" strike="sngStrike" kern="10" cap="small" spc="0">
              <a:ln>
                <a:noFill/>
              </a:ln>
              <a:solidFill>
                <a:srgbClr val="000000"/>
              </a:solidFill>
              <a:latin typeface="HG明朝E" panose="02020909000000000000" pitchFamily="17" charset="-128"/>
              <a:ea typeface="HG明朝E" panose="02020909000000000000" pitchFamily="17" charset="-128"/>
            </a:rPr>
            <a:t>合 計 請 求 書</a:t>
          </a:r>
        </a:p>
      </xdr:txBody>
    </xdr:sp>
    <xdr:clientData/>
  </xdr:twoCellAnchor>
  <xdr:twoCellAnchor>
    <xdr:from>
      <xdr:col>0</xdr:col>
      <xdr:colOff>228600</xdr:colOff>
      <xdr:row>26</xdr:row>
      <xdr:rowOff>114300</xdr:rowOff>
    </xdr:from>
    <xdr:to>
      <xdr:col>1</xdr:col>
      <xdr:colOff>47625</xdr:colOff>
      <xdr:row>27</xdr:row>
      <xdr:rowOff>104775</xdr:rowOff>
    </xdr:to>
    <xdr:sp macro="" textlink="">
      <xdr:nvSpPr>
        <xdr:cNvPr id="18439" name="円/楕円 7">
          <a:extLst>
            <a:ext uri="{FF2B5EF4-FFF2-40B4-BE49-F238E27FC236}">
              <a16:creationId xmlns:a16="http://schemas.microsoft.com/office/drawing/2014/main" id="{00000000-0008-0000-0700-000007480000}"/>
            </a:ext>
          </a:extLst>
        </xdr:cNvPr>
        <xdr:cNvSpPr>
          <a:spLocks noChangeArrowheads="1"/>
        </xdr:cNvSpPr>
      </xdr:nvSpPr>
      <xdr:spPr bwMode="auto">
        <a:xfrm>
          <a:off x="228600" y="5838825"/>
          <a:ext cx="504825" cy="200025"/>
        </a:xfrm>
        <a:prstGeom prst="ellipse">
          <a:avLst/>
        </a:prstGeom>
        <a:noFill/>
        <a:ln w="12700" algn="ctr">
          <a:solidFill>
            <a:srgbClr xmlns:mc="http://schemas.openxmlformats.org/markup-compatibility/2006" xmlns:a14="http://schemas.microsoft.com/office/drawing/2010/main" val="000080" mc:Ignorable="a14" a14:legacySpreadsheetColorIndex="18"/>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oneCellAnchor>
    <xdr:from>
      <xdr:col>14</xdr:col>
      <xdr:colOff>400050</xdr:colOff>
      <xdr:row>2</xdr:row>
      <xdr:rowOff>123825</xdr:rowOff>
    </xdr:from>
    <xdr:ext cx="609600" cy="552450"/>
    <xdr:sp macro="" textlink="">
      <xdr:nvSpPr>
        <xdr:cNvPr id="1097" name="Rectangle 73">
          <a:extLst>
            <a:ext uri="{FF2B5EF4-FFF2-40B4-BE49-F238E27FC236}">
              <a16:creationId xmlns:a16="http://schemas.microsoft.com/office/drawing/2014/main" id="{00000000-0008-0000-0800-000049040000}"/>
            </a:ext>
          </a:extLst>
        </xdr:cNvPr>
        <xdr:cNvSpPr>
          <a:spLocks noChangeArrowheads="1"/>
        </xdr:cNvSpPr>
      </xdr:nvSpPr>
      <xdr:spPr bwMode="auto">
        <a:xfrm>
          <a:off x="9991725" y="704850"/>
          <a:ext cx="638175" cy="561975"/>
        </a:xfrm>
        <a:prstGeom prst="rect">
          <a:avLst/>
        </a:prstGeom>
        <a:noFill/>
        <a:ln w="22225">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0000" mc:Ignorable="a14" a14:legacySpreadsheetColorIndex="10"/>
              </a:solidFill>
            </a14:hiddenFill>
          </a:ext>
        </a:extLst>
      </xdr:spPr>
      <xdr:txBody>
        <a:bodyPr vert="wordArtVertRtl" wrap="none" lIns="27432" tIns="0" rIns="27432" bIns="0" anchor="ctr" upright="1">
          <a:spAutoFit/>
        </a:bodyPr>
        <a:lstStyle/>
        <a:p>
          <a:pPr algn="dist" rtl="0">
            <a:lnSpc>
              <a:spcPts val="2000"/>
            </a:lnSpc>
            <a:defRPr sz="1000"/>
          </a:pPr>
          <a:r>
            <a:rPr lang="ja-JP" altLang="en-US" sz="1800" b="0" i="0" u="none" strike="noStrike" baseline="0">
              <a:solidFill>
                <a:srgbClr val="FF0000"/>
              </a:solidFill>
              <a:latin typeface="ＭＳ Ｐゴシック"/>
              <a:ea typeface="ＭＳ Ｐゴシック"/>
            </a:rPr>
            <a:t>㍿○</a:t>
          </a:r>
        </a:p>
        <a:p>
          <a:pPr algn="dist" rtl="0">
            <a:lnSpc>
              <a:spcPts val="1900"/>
            </a:lnSpc>
            <a:defRPr sz="1000"/>
          </a:pPr>
          <a:r>
            <a:rPr lang="ja-JP" altLang="en-US" sz="1800" b="0" i="0" u="none" strike="noStrike" baseline="0">
              <a:solidFill>
                <a:srgbClr val="FF0000"/>
              </a:solidFill>
              <a:latin typeface="ＭＳ Ｐゴシック"/>
              <a:ea typeface="ＭＳ Ｐゴシック"/>
            </a:rPr>
            <a:t>×組</a:t>
          </a:r>
        </a:p>
      </xdr:txBody>
    </xdr:sp>
    <xdr:clientData/>
  </xdr:oneCellAnchor>
  <xdr:twoCellAnchor>
    <xdr:from>
      <xdr:col>6</xdr:col>
      <xdr:colOff>0</xdr:colOff>
      <xdr:row>4</xdr:row>
      <xdr:rowOff>0</xdr:rowOff>
    </xdr:from>
    <xdr:to>
      <xdr:col>7</xdr:col>
      <xdr:colOff>676275</xdr:colOff>
      <xdr:row>6</xdr:row>
      <xdr:rowOff>0</xdr:rowOff>
    </xdr:to>
    <xdr:grpSp>
      <xdr:nvGrpSpPr>
        <xdr:cNvPr id="1171" name="グループ化 4">
          <a:extLst>
            <a:ext uri="{FF2B5EF4-FFF2-40B4-BE49-F238E27FC236}">
              <a16:creationId xmlns:a16="http://schemas.microsoft.com/office/drawing/2014/main" id="{00000000-0008-0000-0800-000093040000}"/>
            </a:ext>
          </a:extLst>
        </xdr:cNvPr>
        <xdr:cNvGrpSpPr>
          <a:grpSpLocks/>
        </xdr:cNvGrpSpPr>
      </xdr:nvGrpSpPr>
      <xdr:grpSpPr bwMode="auto">
        <a:xfrm>
          <a:off x="4114800" y="1019175"/>
          <a:ext cx="1362075" cy="409575"/>
          <a:chOff x="3981450" y="1019175"/>
          <a:chExt cx="1428750" cy="409575"/>
        </a:xfrm>
      </xdr:grpSpPr>
      <xdr:sp macro="" textlink="">
        <xdr:nvSpPr>
          <xdr:cNvPr id="11287" name="Rectangle 23">
            <a:extLst>
              <a:ext uri="{FF2B5EF4-FFF2-40B4-BE49-F238E27FC236}">
                <a16:creationId xmlns:a16="http://schemas.microsoft.com/office/drawing/2014/main" id="{00000000-0008-0000-0800-0000172C0000}"/>
              </a:ext>
            </a:extLst>
          </xdr:cNvPr>
          <xdr:cNvSpPr>
            <a:spLocks noChangeArrowheads="1"/>
          </xdr:cNvSpPr>
        </xdr:nvSpPr>
        <xdr:spPr bwMode="auto">
          <a:xfrm>
            <a:off x="3981450" y="1019175"/>
            <a:ext cx="289747"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288" name="Rectangle 24">
            <a:extLst>
              <a:ext uri="{FF2B5EF4-FFF2-40B4-BE49-F238E27FC236}">
                <a16:creationId xmlns:a16="http://schemas.microsoft.com/office/drawing/2014/main" id="{00000000-0008-0000-0800-0000182C0000}"/>
              </a:ext>
            </a:extLst>
          </xdr:cNvPr>
          <xdr:cNvSpPr>
            <a:spLocks noChangeArrowheads="1"/>
          </xdr:cNvSpPr>
        </xdr:nvSpPr>
        <xdr:spPr bwMode="auto">
          <a:xfrm>
            <a:off x="4271197" y="1019175"/>
            <a:ext cx="279755"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289" name="Rectangle 25">
            <a:extLst>
              <a:ext uri="{FF2B5EF4-FFF2-40B4-BE49-F238E27FC236}">
                <a16:creationId xmlns:a16="http://schemas.microsoft.com/office/drawing/2014/main" id="{00000000-0008-0000-0800-0000192C0000}"/>
              </a:ext>
            </a:extLst>
          </xdr:cNvPr>
          <xdr:cNvSpPr>
            <a:spLocks noChangeArrowheads="1"/>
          </xdr:cNvSpPr>
        </xdr:nvSpPr>
        <xdr:spPr bwMode="auto">
          <a:xfrm>
            <a:off x="4550952" y="1019175"/>
            <a:ext cx="289747"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290" name="Rectangle 26">
            <a:extLst>
              <a:ext uri="{FF2B5EF4-FFF2-40B4-BE49-F238E27FC236}">
                <a16:creationId xmlns:a16="http://schemas.microsoft.com/office/drawing/2014/main" id="{00000000-0008-0000-0800-00001A2C0000}"/>
              </a:ext>
            </a:extLst>
          </xdr:cNvPr>
          <xdr:cNvSpPr>
            <a:spLocks noChangeArrowheads="1"/>
          </xdr:cNvSpPr>
        </xdr:nvSpPr>
        <xdr:spPr bwMode="auto">
          <a:xfrm>
            <a:off x="4840698" y="1019175"/>
            <a:ext cx="279755"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291" name="Rectangle 27">
            <a:extLst>
              <a:ext uri="{FF2B5EF4-FFF2-40B4-BE49-F238E27FC236}">
                <a16:creationId xmlns:a16="http://schemas.microsoft.com/office/drawing/2014/main" id="{00000000-0008-0000-0800-00001B2C0000}"/>
              </a:ext>
            </a:extLst>
          </xdr:cNvPr>
          <xdr:cNvSpPr>
            <a:spLocks noChangeArrowheads="1"/>
          </xdr:cNvSpPr>
        </xdr:nvSpPr>
        <xdr:spPr bwMode="auto">
          <a:xfrm>
            <a:off x="5120453" y="1019175"/>
            <a:ext cx="289747"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8</xdr:col>
      <xdr:colOff>676275</xdr:colOff>
      <xdr:row>4</xdr:row>
      <xdr:rowOff>0</xdr:rowOff>
    </xdr:from>
    <xdr:to>
      <xdr:col>9</xdr:col>
      <xdr:colOff>847725</xdr:colOff>
      <xdr:row>6</xdr:row>
      <xdr:rowOff>0</xdr:rowOff>
    </xdr:to>
    <xdr:grpSp>
      <xdr:nvGrpSpPr>
        <xdr:cNvPr id="1177" name="グループ化 3">
          <a:extLst>
            <a:ext uri="{FF2B5EF4-FFF2-40B4-BE49-F238E27FC236}">
              <a16:creationId xmlns:a16="http://schemas.microsoft.com/office/drawing/2014/main" id="{00000000-0008-0000-0800-000099040000}"/>
            </a:ext>
          </a:extLst>
        </xdr:cNvPr>
        <xdr:cNvGrpSpPr>
          <a:grpSpLocks/>
        </xdr:cNvGrpSpPr>
      </xdr:nvGrpSpPr>
      <xdr:grpSpPr bwMode="auto">
        <a:xfrm>
          <a:off x="6162675" y="1019175"/>
          <a:ext cx="857250" cy="409575"/>
          <a:chOff x="6029325" y="1019175"/>
          <a:chExt cx="857250" cy="409575"/>
        </a:xfrm>
      </xdr:grpSpPr>
      <xdr:sp macro="" textlink="">
        <xdr:nvSpPr>
          <xdr:cNvPr id="11292" name="Rectangle 28">
            <a:extLst>
              <a:ext uri="{FF2B5EF4-FFF2-40B4-BE49-F238E27FC236}">
                <a16:creationId xmlns:a16="http://schemas.microsoft.com/office/drawing/2014/main" id="{00000000-0008-0000-0800-00001C2C0000}"/>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293" name="Rectangle 29">
            <a:extLst>
              <a:ext uri="{FF2B5EF4-FFF2-40B4-BE49-F238E27FC236}">
                <a16:creationId xmlns:a16="http://schemas.microsoft.com/office/drawing/2014/main" id="{00000000-0008-0000-0800-00001D2C0000}"/>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6" name="Rectangle 29">
            <a:extLst>
              <a:ext uri="{FF2B5EF4-FFF2-40B4-BE49-F238E27FC236}">
                <a16:creationId xmlns:a16="http://schemas.microsoft.com/office/drawing/2014/main" id="{00000000-0008-0000-0800-000010000000}"/>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0</xdr:colOff>
      <xdr:row>4</xdr:row>
      <xdr:rowOff>0</xdr:rowOff>
    </xdr:from>
    <xdr:to>
      <xdr:col>8</xdr:col>
      <xdr:colOff>0</xdr:colOff>
      <xdr:row>6</xdr:row>
      <xdr:rowOff>0</xdr:rowOff>
    </xdr:to>
    <xdr:grpSp>
      <xdr:nvGrpSpPr>
        <xdr:cNvPr id="20484" name="グループ化 4">
          <a:extLst>
            <a:ext uri="{FF2B5EF4-FFF2-40B4-BE49-F238E27FC236}">
              <a16:creationId xmlns:a16="http://schemas.microsoft.com/office/drawing/2014/main" id="{00000000-0008-0000-0900-000004500000}"/>
            </a:ext>
          </a:extLst>
        </xdr:cNvPr>
        <xdr:cNvGrpSpPr>
          <a:grpSpLocks/>
        </xdr:cNvGrpSpPr>
      </xdr:nvGrpSpPr>
      <xdr:grpSpPr bwMode="auto">
        <a:xfrm>
          <a:off x="4114800" y="1019175"/>
          <a:ext cx="1371600" cy="409575"/>
          <a:chOff x="3981450" y="1019175"/>
          <a:chExt cx="1428750" cy="409575"/>
        </a:xfrm>
      </xdr:grpSpPr>
      <xdr:sp macro="" textlink="">
        <xdr:nvSpPr>
          <xdr:cNvPr id="11287" name="Rectangle 23">
            <a:extLst>
              <a:ext uri="{FF2B5EF4-FFF2-40B4-BE49-F238E27FC236}">
                <a16:creationId xmlns:a16="http://schemas.microsoft.com/office/drawing/2014/main" id="{00000000-0008-0000-0900-0000172C0000}"/>
              </a:ext>
            </a:extLst>
          </xdr:cNvPr>
          <xdr:cNvSpPr>
            <a:spLocks noChangeArrowheads="1"/>
          </xdr:cNvSpPr>
        </xdr:nvSpPr>
        <xdr:spPr bwMode="auto">
          <a:xfrm>
            <a:off x="3981450"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288" name="Rectangle 24">
            <a:extLst>
              <a:ext uri="{FF2B5EF4-FFF2-40B4-BE49-F238E27FC236}">
                <a16:creationId xmlns:a16="http://schemas.microsoft.com/office/drawing/2014/main" id="{00000000-0008-0000-0900-0000182C0000}"/>
              </a:ext>
            </a:extLst>
          </xdr:cNvPr>
          <xdr:cNvSpPr>
            <a:spLocks noChangeArrowheads="1"/>
          </xdr:cNvSpPr>
        </xdr:nvSpPr>
        <xdr:spPr bwMode="auto">
          <a:xfrm>
            <a:off x="4269184"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289" name="Rectangle 25">
            <a:extLst>
              <a:ext uri="{FF2B5EF4-FFF2-40B4-BE49-F238E27FC236}">
                <a16:creationId xmlns:a16="http://schemas.microsoft.com/office/drawing/2014/main" id="{00000000-0008-0000-0900-0000192C0000}"/>
              </a:ext>
            </a:extLst>
          </xdr:cNvPr>
          <xdr:cNvSpPr>
            <a:spLocks noChangeArrowheads="1"/>
          </xdr:cNvSpPr>
        </xdr:nvSpPr>
        <xdr:spPr bwMode="auto">
          <a:xfrm>
            <a:off x="4556919" y="1019175"/>
            <a:ext cx="277813"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290" name="Rectangle 26">
            <a:extLst>
              <a:ext uri="{FF2B5EF4-FFF2-40B4-BE49-F238E27FC236}">
                <a16:creationId xmlns:a16="http://schemas.microsoft.com/office/drawing/2014/main" id="{00000000-0008-0000-0900-00001A2C0000}"/>
              </a:ext>
            </a:extLst>
          </xdr:cNvPr>
          <xdr:cNvSpPr>
            <a:spLocks noChangeArrowheads="1"/>
          </xdr:cNvSpPr>
        </xdr:nvSpPr>
        <xdr:spPr bwMode="auto">
          <a:xfrm>
            <a:off x="4834731"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291" name="Rectangle 27">
            <a:extLst>
              <a:ext uri="{FF2B5EF4-FFF2-40B4-BE49-F238E27FC236}">
                <a16:creationId xmlns:a16="http://schemas.microsoft.com/office/drawing/2014/main" id="{00000000-0008-0000-0900-00001B2C0000}"/>
              </a:ext>
            </a:extLst>
          </xdr:cNvPr>
          <xdr:cNvSpPr>
            <a:spLocks noChangeArrowheads="1"/>
          </xdr:cNvSpPr>
        </xdr:nvSpPr>
        <xdr:spPr bwMode="auto">
          <a:xfrm>
            <a:off x="5122466" y="1019175"/>
            <a:ext cx="287734"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twoCellAnchor>
    <xdr:from>
      <xdr:col>9</xdr:col>
      <xdr:colOff>0</xdr:colOff>
      <xdr:row>4</xdr:row>
      <xdr:rowOff>0</xdr:rowOff>
    </xdr:from>
    <xdr:to>
      <xdr:col>10</xdr:col>
      <xdr:colOff>0</xdr:colOff>
      <xdr:row>6</xdr:row>
      <xdr:rowOff>0</xdr:rowOff>
    </xdr:to>
    <xdr:grpSp>
      <xdr:nvGrpSpPr>
        <xdr:cNvPr id="20490" name="グループ化 3">
          <a:extLst>
            <a:ext uri="{FF2B5EF4-FFF2-40B4-BE49-F238E27FC236}">
              <a16:creationId xmlns:a16="http://schemas.microsoft.com/office/drawing/2014/main" id="{00000000-0008-0000-0900-00000A500000}"/>
            </a:ext>
          </a:extLst>
        </xdr:cNvPr>
        <xdr:cNvGrpSpPr>
          <a:grpSpLocks/>
        </xdr:cNvGrpSpPr>
      </xdr:nvGrpSpPr>
      <xdr:grpSpPr bwMode="auto">
        <a:xfrm>
          <a:off x="6172200" y="1019175"/>
          <a:ext cx="857250" cy="409575"/>
          <a:chOff x="6029325" y="1019175"/>
          <a:chExt cx="857250" cy="409575"/>
        </a:xfrm>
      </xdr:grpSpPr>
      <xdr:sp macro="" textlink="">
        <xdr:nvSpPr>
          <xdr:cNvPr id="11292" name="Rectangle 28">
            <a:extLst>
              <a:ext uri="{FF2B5EF4-FFF2-40B4-BE49-F238E27FC236}">
                <a16:creationId xmlns:a16="http://schemas.microsoft.com/office/drawing/2014/main" id="{00000000-0008-0000-0900-00001C2C0000}"/>
              </a:ext>
            </a:extLst>
          </xdr:cNvPr>
          <xdr:cNvSpPr>
            <a:spLocks noChangeArrowheads="1"/>
          </xdr:cNvSpPr>
        </xdr:nvSpPr>
        <xdr:spPr bwMode="auto">
          <a:xfrm>
            <a:off x="60293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1293" name="Rectangle 29">
            <a:extLst>
              <a:ext uri="{FF2B5EF4-FFF2-40B4-BE49-F238E27FC236}">
                <a16:creationId xmlns:a16="http://schemas.microsoft.com/office/drawing/2014/main" id="{00000000-0008-0000-0900-00001D2C0000}"/>
              </a:ext>
            </a:extLst>
          </xdr:cNvPr>
          <xdr:cNvSpPr>
            <a:spLocks noChangeArrowheads="1"/>
          </xdr:cNvSpPr>
        </xdr:nvSpPr>
        <xdr:spPr bwMode="auto">
          <a:xfrm>
            <a:off x="631507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sp macro="" textlink="">
        <xdr:nvSpPr>
          <xdr:cNvPr id="16" name="Rectangle 29">
            <a:extLst>
              <a:ext uri="{FF2B5EF4-FFF2-40B4-BE49-F238E27FC236}">
                <a16:creationId xmlns:a16="http://schemas.microsoft.com/office/drawing/2014/main" id="{00000000-0008-0000-0900-000010000000}"/>
              </a:ext>
            </a:extLst>
          </xdr:cNvPr>
          <xdr:cNvSpPr>
            <a:spLocks noChangeArrowheads="1"/>
          </xdr:cNvSpPr>
        </xdr:nvSpPr>
        <xdr:spPr bwMode="auto">
          <a:xfrm>
            <a:off x="6600825" y="1019175"/>
            <a:ext cx="285750" cy="4095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endParaRPr lang="ja-JP" altLang="en-US" sz="1600" b="1" i="0" u="none" strike="noStrike" baseline="0">
              <a:solidFill>
                <a:srgbClr val="000080"/>
              </a:solidFill>
              <a:latin typeface="ＭＳ Ｐゴシック"/>
              <a:ea typeface="ＭＳ Ｐゴシック"/>
            </a:endParaRPr>
          </a:p>
        </xdr:txBody>
      </xdr:sp>
    </xdr:grpSp>
    <xdr:clientData/>
  </xdr:twoCellAnchor>
  <xdr:oneCellAnchor>
    <xdr:from>
      <xdr:col>14</xdr:col>
      <xdr:colOff>342900</xdr:colOff>
      <xdr:row>2</xdr:row>
      <xdr:rowOff>123825</xdr:rowOff>
    </xdr:from>
    <xdr:ext cx="609600" cy="552450"/>
    <xdr:sp macro="" textlink="">
      <xdr:nvSpPr>
        <xdr:cNvPr id="11304" name="Rectangle 40">
          <a:extLst>
            <a:ext uri="{FF2B5EF4-FFF2-40B4-BE49-F238E27FC236}">
              <a16:creationId xmlns:a16="http://schemas.microsoft.com/office/drawing/2014/main" id="{00000000-0008-0000-0900-0000282C0000}"/>
            </a:ext>
          </a:extLst>
        </xdr:cNvPr>
        <xdr:cNvSpPr>
          <a:spLocks noChangeArrowheads="1"/>
        </xdr:cNvSpPr>
      </xdr:nvSpPr>
      <xdr:spPr bwMode="auto">
        <a:xfrm>
          <a:off x="9953625" y="704850"/>
          <a:ext cx="638175" cy="561975"/>
        </a:xfrm>
        <a:prstGeom prst="rect">
          <a:avLst/>
        </a:prstGeom>
        <a:noFill/>
        <a:ln w="22225">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0000" mc:Ignorable="a14" a14:legacySpreadsheetColorIndex="10"/>
              </a:solidFill>
            </a14:hiddenFill>
          </a:ext>
        </a:extLst>
      </xdr:spPr>
      <xdr:txBody>
        <a:bodyPr vert="wordArtVertRtl" wrap="none" lIns="27432" tIns="0" rIns="27432" bIns="0" anchor="ctr" upright="1">
          <a:spAutoFit/>
        </a:bodyPr>
        <a:lstStyle/>
        <a:p>
          <a:pPr algn="dist" rtl="0">
            <a:lnSpc>
              <a:spcPts val="2000"/>
            </a:lnSpc>
            <a:defRPr sz="1000"/>
          </a:pPr>
          <a:r>
            <a:rPr lang="ja-JP" altLang="en-US" sz="1800" b="0" i="0" u="none" strike="noStrike" baseline="0">
              <a:solidFill>
                <a:srgbClr val="FF0000"/>
              </a:solidFill>
              <a:latin typeface="ＭＳ Ｐゴシック"/>
              <a:ea typeface="ＭＳ Ｐゴシック"/>
            </a:rPr>
            <a:t>㍿○</a:t>
          </a:r>
        </a:p>
        <a:p>
          <a:pPr algn="dist" rtl="0">
            <a:lnSpc>
              <a:spcPts val="1900"/>
            </a:lnSpc>
            <a:defRPr sz="1000"/>
          </a:pPr>
          <a:r>
            <a:rPr lang="ja-JP" altLang="en-US" sz="1800" b="0" i="0" u="none" strike="noStrike" baseline="0">
              <a:solidFill>
                <a:srgbClr val="FF0000"/>
              </a:solidFill>
              <a:latin typeface="ＭＳ Ｐゴシック"/>
              <a:ea typeface="ＭＳ Ｐゴシック"/>
            </a:rPr>
            <a:t>×組</a:t>
          </a:r>
        </a:p>
      </xdr:txBody>
    </xdr:sp>
    <xdr:clientData/>
  </xdr:oneCellAnchor>
</xdr:wsDr>
</file>

<file path=xl/theme/theme1.xml><?xml version="1.0" encoding="utf-8"?>
<a:theme xmlns:a="http://schemas.openxmlformats.org/drawingml/2006/main" name="Office テーマ">
  <a:themeElements>
    <a:clrScheme name="ユーザー定義 1">
      <a:dk1>
        <a:srgbClr val="171717"/>
      </a:dk1>
      <a:lt1>
        <a:srgbClr val="69DCFE"/>
      </a:lt1>
      <a:dk2>
        <a:srgbClr val="0099FF"/>
      </a:dk2>
      <a:lt2>
        <a:srgbClr val="00FFFF"/>
      </a:lt2>
      <a:accent1>
        <a:srgbClr val="9966FF"/>
      </a:accent1>
      <a:accent2>
        <a:srgbClr val="04FC1C"/>
      </a:accent2>
      <a:accent3>
        <a:srgbClr val="FFCC00"/>
      </a:accent3>
      <a:accent4>
        <a:srgbClr val="ECFF33"/>
      </a:accent4>
      <a:accent5>
        <a:srgbClr val="FF4FCD"/>
      </a:accent5>
      <a:accent6>
        <a:srgbClr val="FF0000"/>
      </a:accent6>
      <a:hlink>
        <a:srgbClr val="8F8F8F"/>
      </a:hlink>
      <a:folHlink>
        <a:srgbClr val="A5A5A5"/>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909E8E84-426E-40DD-AFC4-6F175D3DCCD1}">
            <a14:hiddenFill xmlns:a14="http://schemas.microsoft.com/office/drawing/2010/main">
              <a:solidFill>
                <a:srgbClr xmlns:mc="http://schemas.openxmlformats.org/markup-compatibility/2006" val="410000"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no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909E8E84-426E-40DD-AFC4-6F175D3DCCD1}">
            <a14:hiddenFill xmlns:a14="http://schemas.microsoft.com/office/drawing/2010/main">
              <a:solidFill>
                <a:srgbClr xmlns:mc="http://schemas.openxmlformats.org/markup-compatibility/2006" val="410000"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N33"/>
  <sheetViews>
    <sheetView tabSelected="1" view="pageBreakPreview" zoomScaleNormal="100" workbookViewId="0">
      <selection activeCell="K24" sqref="K24:N24"/>
    </sheetView>
  </sheetViews>
  <sheetFormatPr defaultRowHeight="13.5"/>
  <cols>
    <col min="1" max="9" width="9" style="106"/>
    <col min="10" max="10" width="9" style="106" customWidth="1"/>
    <col min="11" max="13" width="10.875" style="106" customWidth="1"/>
    <col min="14" max="16384" width="9" style="106"/>
  </cols>
  <sheetData>
    <row r="1" spans="1:14" ht="14.25" thickBot="1">
      <c r="A1" s="105"/>
      <c r="B1" s="3"/>
      <c r="C1" s="3"/>
      <c r="D1" s="3"/>
      <c r="E1" s="3"/>
      <c r="F1" s="3"/>
      <c r="G1" s="3"/>
      <c r="H1" s="3"/>
      <c r="I1" s="3"/>
      <c r="J1" s="3"/>
      <c r="K1" s="3"/>
      <c r="L1" s="3"/>
      <c r="M1" s="3"/>
      <c r="N1" s="3"/>
    </row>
    <row r="2" spans="1:14" ht="21.75" customHeight="1">
      <c r="A2" s="105"/>
      <c r="B2" s="3"/>
      <c r="C2" s="107"/>
      <c r="D2" s="108"/>
      <c r="E2" s="3"/>
      <c r="F2" s="3"/>
      <c r="G2" s="3"/>
      <c r="H2" s="3"/>
      <c r="I2" s="178" t="s">
        <v>46</v>
      </c>
      <c r="J2" s="178"/>
      <c r="K2" s="178"/>
      <c r="L2" s="178"/>
      <c r="M2" s="178"/>
      <c r="N2" s="3"/>
    </row>
    <row r="3" spans="1:14" ht="21.75" customHeight="1">
      <c r="A3" s="105"/>
      <c r="B3" s="140"/>
      <c r="C3" s="141"/>
      <c r="D3" s="109"/>
      <c r="E3" s="3"/>
      <c r="F3" s="3"/>
      <c r="G3" s="3"/>
      <c r="H3" s="3"/>
      <c r="I3" s="178"/>
      <c r="J3" s="178"/>
      <c r="K3" s="178"/>
      <c r="L3" s="178"/>
      <c r="M3" s="178"/>
      <c r="N3" s="110" t="s">
        <v>58</v>
      </c>
    </row>
    <row r="4" spans="1:14">
      <c r="A4" s="105"/>
      <c r="B4" s="140"/>
      <c r="C4" s="141"/>
      <c r="D4" s="109"/>
      <c r="E4" s="3"/>
      <c r="F4" s="3"/>
      <c r="G4" s="3"/>
      <c r="H4" s="3"/>
      <c r="I4" s="111"/>
      <c r="J4" s="111"/>
      <c r="K4" s="111"/>
      <c r="L4" s="111"/>
      <c r="M4" s="111"/>
      <c r="N4" s="111"/>
    </row>
    <row r="5" spans="1:14">
      <c r="A5" s="105"/>
      <c r="B5" s="140"/>
      <c r="C5" s="141"/>
      <c r="D5" s="109"/>
      <c r="E5" s="3"/>
      <c r="F5" s="3"/>
      <c r="G5" s="3"/>
      <c r="H5" s="3"/>
      <c r="I5" s="3"/>
      <c r="J5" s="3"/>
      <c r="K5" s="3"/>
      <c r="L5" s="3"/>
      <c r="M5" s="3"/>
      <c r="N5" s="3"/>
    </row>
    <row r="6" spans="1:14">
      <c r="A6" s="105"/>
      <c r="B6" s="140"/>
      <c r="C6" s="140"/>
      <c r="D6" s="109"/>
      <c r="E6" s="3"/>
      <c r="F6" s="3"/>
      <c r="G6" s="3"/>
      <c r="H6" s="3"/>
      <c r="I6" s="105"/>
      <c r="J6" s="112"/>
      <c r="K6" s="193">
        <v>45127</v>
      </c>
      <c r="L6" s="193"/>
      <c r="M6" s="193"/>
      <c r="N6" s="113" t="s">
        <v>55</v>
      </c>
    </row>
    <row r="7" spans="1:14">
      <c r="A7" s="105"/>
      <c r="B7" s="140"/>
      <c r="C7" s="140"/>
      <c r="D7" s="109"/>
      <c r="E7" s="3"/>
      <c r="F7" s="3"/>
      <c r="G7" s="3"/>
      <c r="H7" s="3"/>
      <c r="I7" s="111"/>
      <c r="J7" s="111"/>
      <c r="K7" s="111"/>
      <c r="L7" s="111"/>
      <c r="M7" s="111"/>
      <c r="N7" s="111"/>
    </row>
    <row r="8" spans="1:14">
      <c r="A8" s="105"/>
      <c r="B8" s="140"/>
      <c r="C8" s="140"/>
      <c r="D8" s="109"/>
      <c r="E8" s="3"/>
      <c r="F8" s="3"/>
      <c r="G8" s="3"/>
      <c r="H8" s="3"/>
      <c r="I8" s="3"/>
      <c r="J8" s="3"/>
      <c r="K8" s="3"/>
      <c r="L8" s="3"/>
      <c r="M8" s="3"/>
      <c r="N8" s="3"/>
    </row>
    <row r="9" spans="1:14" ht="21.75" customHeight="1" thickBot="1">
      <c r="A9" s="105"/>
      <c r="B9" s="3"/>
      <c r="C9" s="114"/>
      <c r="D9" s="115"/>
      <c r="E9" s="3"/>
      <c r="F9" s="3"/>
      <c r="G9" s="3"/>
      <c r="H9" s="3"/>
      <c r="I9" s="3"/>
      <c r="J9" s="8"/>
      <c r="K9" s="116"/>
      <c r="L9" s="116"/>
      <c r="M9" s="116"/>
      <c r="N9" s="116"/>
    </row>
    <row r="10" spans="1:14">
      <c r="A10" s="105"/>
      <c r="B10" s="3"/>
      <c r="C10" s="3"/>
      <c r="D10" s="3"/>
      <c r="E10" s="3"/>
      <c r="F10" s="3"/>
      <c r="G10" s="3"/>
      <c r="H10" s="3"/>
      <c r="I10" s="3"/>
      <c r="J10" s="3"/>
      <c r="K10" s="3"/>
      <c r="L10" s="3"/>
      <c r="M10" s="3"/>
      <c r="N10" s="3"/>
    </row>
    <row r="11" spans="1:14">
      <c r="A11" s="105"/>
      <c r="B11" s="3"/>
      <c r="C11" s="3"/>
      <c r="D11" s="3"/>
      <c r="E11" s="3"/>
      <c r="F11" s="3"/>
      <c r="G11" s="3"/>
      <c r="H11" s="3"/>
      <c r="I11" s="3"/>
      <c r="J11" s="3"/>
      <c r="K11" s="3"/>
      <c r="L11" s="3"/>
      <c r="M11" s="3"/>
      <c r="N11" s="3"/>
    </row>
    <row r="12" spans="1:14">
      <c r="A12" s="105"/>
      <c r="B12" s="3"/>
      <c r="C12" s="3"/>
      <c r="D12" s="3"/>
      <c r="E12" s="3"/>
      <c r="F12" s="3"/>
      <c r="G12" s="3"/>
      <c r="H12" s="3"/>
      <c r="I12" s="3"/>
      <c r="J12" s="3"/>
      <c r="K12" s="3"/>
      <c r="L12" s="3"/>
      <c r="M12" s="3"/>
      <c r="N12" s="3"/>
    </row>
    <row r="13" spans="1:14">
      <c r="A13" s="105"/>
      <c r="B13" s="3"/>
      <c r="C13" s="3"/>
      <c r="D13" s="3"/>
      <c r="E13" s="3"/>
      <c r="F13" s="3"/>
      <c r="G13" s="3"/>
      <c r="H13" s="3"/>
      <c r="I13" s="3"/>
      <c r="J13" s="3"/>
      <c r="K13" s="3"/>
      <c r="L13" s="3"/>
      <c r="M13" s="3"/>
      <c r="N13" s="3"/>
    </row>
    <row r="14" spans="1:14" ht="58.5" customHeight="1">
      <c r="A14" s="105"/>
      <c r="B14" s="3"/>
      <c r="C14" s="3"/>
      <c r="D14" s="3"/>
      <c r="E14" s="3"/>
      <c r="F14" s="3"/>
      <c r="G14" s="3"/>
      <c r="H14" s="3"/>
      <c r="I14" s="3"/>
      <c r="J14" s="3"/>
      <c r="K14" s="3"/>
      <c r="L14" s="3"/>
      <c r="M14" s="3"/>
      <c r="N14" s="3"/>
    </row>
    <row r="15" spans="1:14" ht="13.5" customHeight="1">
      <c r="A15" s="105"/>
      <c r="B15" s="3"/>
      <c r="C15" s="3"/>
      <c r="D15" s="3"/>
      <c r="E15" s="3"/>
      <c r="F15" s="3"/>
      <c r="G15" s="3"/>
      <c r="H15" s="3"/>
      <c r="I15" s="181" t="s">
        <v>33</v>
      </c>
      <c r="J15" s="182"/>
      <c r="K15" s="182"/>
      <c r="L15" s="187">
        <f>J19+M19</f>
        <v>0</v>
      </c>
      <c r="M15" s="187"/>
      <c r="N15" s="188"/>
    </row>
    <row r="16" spans="1:14" ht="13.5" customHeight="1">
      <c r="A16" s="105"/>
      <c r="B16" s="3"/>
      <c r="C16" s="3"/>
      <c r="D16" s="3"/>
      <c r="E16" s="3"/>
      <c r="F16" s="3"/>
      <c r="G16" s="3"/>
      <c r="H16" s="3"/>
      <c r="I16" s="183"/>
      <c r="J16" s="184"/>
      <c r="K16" s="184"/>
      <c r="L16" s="189"/>
      <c r="M16" s="189"/>
      <c r="N16" s="190"/>
    </row>
    <row r="17" spans="1:14" ht="13.5" customHeight="1">
      <c r="A17" s="105"/>
      <c r="B17" s="3"/>
      <c r="C17" s="3"/>
      <c r="D17" s="3"/>
      <c r="E17" s="3"/>
      <c r="F17" s="3"/>
      <c r="G17" s="3"/>
      <c r="H17" s="3"/>
      <c r="I17" s="185"/>
      <c r="J17" s="186"/>
      <c r="K17" s="186"/>
      <c r="L17" s="191"/>
      <c r="M17" s="191"/>
      <c r="N17" s="192"/>
    </row>
    <row r="18" spans="1:14">
      <c r="A18" s="105"/>
      <c r="B18" s="3"/>
      <c r="C18" s="3"/>
      <c r="D18" s="3"/>
      <c r="E18" s="3"/>
      <c r="F18" s="3"/>
      <c r="G18" s="3"/>
      <c r="H18" s="3"/>
      <c r="I18" s="3"/>
      <c r="J18" s="3"/>
      <c r="K18" s="3"/>
      <c r="L18" s="3"/>
      <c r="M18" s="3"/>
      <c r="N18" s="3"/>
    </row>
    <row r="19" spans="1:14" ht="25.5" customHeight="1">
      <c r="A19" s="105"/>
      <c r="B19" s="3"/>
      <c r="C19" s="3"/>
      <c r="D19" s="3"/>
      <c r="E19" s="3"/>
      <c r="F19" s="3"/>
      <c r="G19" s="3"/>
      <c r="H19" s="3"/>
      <c r="I19" s="163" t="s">
        <v>147</v>
      </c>
      <c r="J19" s="180">
        <f>'契約用【A】％'!T1+契約用【A】内金もしくは金額直接入力!T1+契約外【B】常用!T1+契約外【B】応援!T1</f>
        <v>0</v>
      </c>
      <c r="K19" s="180"/>
      <c r="L19" s="142" t="s">
        <v>146</v>
      </c>
      <c r="M19" s="180">
        <f>'契約用【A】％'!V1+契約用【A】内金もしくは金額直接入力!V1+契約外【B】常用!V1+契約外【B】応援!V1</f>
        <v>0</v>
      </c>
      <c r="N19" s="180"/>
    </row>
    <row r="20" spans="1:14">
      <c r="A20" s="105"/>
      <c r="B20" s="3"/>
      <c r="C20" s="3"/>
      <c r="D20" s="3"/>
      <c r="E20" s="3"/>
      <c r="F20" s="3"/>
      <c r="G20" s="3"/>
      <c r="H20" s="3"/>
      <c r="I20" s="3"/>
      <c r="J20" s="3"/>
      <c r="K20" s="3"/>
      <c r="L20" s="3"/>
      <c r="M20" s="3"/>
      <c r="N20" s="3"/>
    </row>
    <row r="21" spans="1:14">
      <c r="A21" s="105"/>
      <c r="B21" s="3"/>
      <c r="C21" s="3"/>
      <c r="D21" s="3"/>
      <c r="E21" s="3"/>
      <c r="F21" s="3"/>
      <c r="G21" s="3"/>
      <c r="H21" s="3"/>
      <c r="I21" s="3" t="s">
        <v>31</v>
      </c>
      <c r="J21" s="3"/>
      <c r="K21" s="3"/>
      <c r="L21" s="3"/>
      <c r="M21" s="3"/>
      <c r="N21" s="8"/>
    </row>
    <row r="22" spans="1:14" ht="5.25" customHeight="1">
      <c r="A22" s="105"/>
      <c r="B22" s="3"/>
      <c r="C22" s="3"/>
      <c r="D22" s="3"/>
      <c r="E22" s="3"/>
      <c r="F22" s="3"/>
      <c r="G22" s="3"/>
      <c r="H22" s="3"/>
      <c r="I22" s="3"/>
      <c r="J22" s="3"/>
      <c r="K22" s="3"/>
      <c r="L22" s="3"/>
      <c r="M22" s="3"/>
      <c r="N22" s="3"/>
    </row>
    <row r="23" spans="1:14" ht="21.75" customHeight="1">
      <c r="A23" s="105"/>
      <c r="B23" s="105"/>
      <c r="C23" s="105"/>
      <c r="D23" s="105"/>
      <c r="E23" s="105"/>
      <c r="F23" s="105"/>
      <c r="G23" s="105"/>
      <c r="H23" s="117"/>
      <c r="I23" s="105"/>
      <c r="J23" s="117"/>
      <c r="K23" s="117"/>
      <c r="L23" s="117"/>
      <c r="M23" s="117"/>
      <c r="N23" s="117"/>
    </row>
    <row r="24" spans="1:14" ht="24.75" customHeight="1">
      <c r="A24" s="105"/>
      <c r="B24" s="105"/>
      <c r="C24" s="105"/>
      <c r="D24" s="105"/>
      <c r="E24" s="105"/>
      <c r="F24" s="105"/>
      <c r="G24" s="105"/>
      <c r="H24" s="117"/>
      <c r="I24" s="105"/>
      <c r="J24" s="118" t="s">
        <v>34</v>
      </c>
      <c r="K24" s="179"/>
      <c r="L24" s="179"/>
      <c r="M24" s="179"/>
      <c r="N24" s="179"/>
    </row>
    <row r="25" spans="1:14" ht="16.5" customHeight="1">
      <c r="A25" s="175" t="s">
        <v>32</v>
      </c>
      <c r="B25" s="174" t="s">
        <v>39</v>
      </c>
      <c r="C25" s="173"/>
      <c r="D25" s="173"/>
      <c r="E25" s="173"/>
      <c r="F25" s="175" t="s">
        <v>40</v>
      </c>
      <c r="G25" s="173"/>
      <c r="H25" s="173"/>
      <c r="I25" s="105"/>
      <c r="J25" s="118" t="s">
        <v>36</v>
      </c>
      <c r="K25" s="165"/>
      <c r="L25" s="165"/>
      <c r="M25" s="117"/>
      <c r="N25" s="117"/>
    </row>
    <row r="26" spans="1:14" ht="16.5" customHeight="1">
      <c r="A26" s="175"/>
      <c r="B26" s="174"/>
      <c r="C26" s="173"/>
      <c r="D26" s="173"/>
      <c r="E26" s="173"/>
      <c r="F26" s="175"/>
      <c r="G26" s="173"/>
      <c r="H26" s="173"/>
      <c r="I26" s="105"/>
      <c r="J26" s="118" t="s">
        <v>35</v>
      </c>
      <c r="K26" s="195"/>
      <c r="L26" s="195"/>
      <c r="M26" s="195"/>
      <c r="N26" s="101"/>
    </row>
    <row r="27" spans="1:14" ht="16.5" customHeight="1">
      <c r="A27" s="174" t="s">
        <v>41</v>
      </c>
      <c r="B27" s="174"/>
      <c r="C27" s="174" t="s">
        <v>42</v>
      </c>
      <c r="D27" s="174"/>
      <c r="E27" s="194"/>
      <c r="F27" s="194"/>
      <c r="G27" s="194"/>
      <c r="H27" s="194"/>
      <c r="I27" s="105"/>
      <c r="J27" s="118" t="s">
        <v>37</v>
      </c>
      <c r="K27" s="165"/>
      <c r="L27" s="165"/>
      <c r="M27" s="117"/>
      <c r="N27" s="119" t="s">
        <v>54</v>
      </c>
    </row>
    <row r="28" spans="1:14" ht="16.5" customHeight="1">
      <c r="A28" s="174"/>
      <c r="B28" s="174"/>
      <c r="C28" s="174"/>
      <c r="D28" s="174"/>
      <c r="E28" s="194"/>
      <c r="F28" s="194"/>
      <c r="G28" s="194"/>
      <c r="H28" s="194"/>
      <c r="I28" s="105"/>
      <c r="J28" s="118" t="s">
        <v>38</v>
      </c>
      <c r="K28" s="165"/>
      <c r="L28" s="165"/>
      <c r="M28" s="117"/>
      <c r="N28" s="166"/>
    </row>
    <row r="29" spans="1:14" ht="16.5" customHeight="1">
      <c r="A29" s="143" t="s">
        <v>113</v>
      </c>
      <c r="B29" s="196"/>
      <c r="C29" s="197"/>
      <c r="D29" s="197"/>
      <c r="E29" s="197"/>
      <c r="F29" s="197"/>
      <c r="G29" s="197"/>
      <c r="H29" s="198"/>
      <c r="I29" s="117"/>
      <c r="J29" s="118" t="s">
        <v>143</v>
      </c>
      <c r="K29" s="165"/>
      <c r="L29" s="165"/>
      <c r="M29" s="164"/>
      <c r="N29" s="166"/>
    </row>
    <row r="30" spans="1:14" ht="16.5" customHeight="1">
      <c r="A30" s="176" t="s">
        <v>141</v>
      </c>
      <c r="B30" s="167"/>
      <c r="C30" s="168"/>
      <c r="D30" s="168"/>
      <c r="E30" s="168"/>
      <c r="F30" s="168"/>
      <c r="G30" s="168"/>
      <c r="H30" s="169"/>
      <c r="I30" s="105"/>
      <c r="J30" s="105"/>
      <c r="K30" s="105"/>
      <c r="L30" s="105"/>
      <c r="M30" s="105"/>
      <c r="N30" s="166"/>
    </row>
    <row r="31" spans="1:14" ht="16.5" customHeight="1">
      <c r="A31" s="177"/>
      <c r="B31" s="170"/>
      <c r="C31" s="171"/>
      <c r="D31" s="171"/>
      <c r="E31" s="171"/>
      <c r="F31" s="171"/>
      <c r="G31" s="171"/>
      <c r="H31" s="172"/>
      <c r="I31" s="105"/>
      <c r="J31" s="105"/>
      <c r="K31" s="105"/>
      <c r="L31" s="105"/>
      <c r="M31" s="105"/>
      <c r="N31" s="105"/>
    </row>
    <row r="32" spans="1:14">
      <c r="B32" s="120"/>
      <c r="C32" s="120"/>
    </row>
    <row r="33" spans="2:3">
      <c r="B33" s="120"/>
      <c r="C33" s="120"/>
    </row>
  </sheetData>
  <sheetProtection formatCells="0" formatColumns="0" formatRows="0" insertColumns="0" insertRows="0" insertHyperlinks="0" deleteColumns="0" deleteRows="0" sort="0" autoFilter="0" pivotTables="0"/>
  <mergeCells count="24">
    <mergeCell ref="A30:A31"/>
    <mergeCell ref="I2:M3"/>
    <mergeCell ref="K24:N24"/>
    <mergeCell ref="K25:L25"/>
    <mergeCell ref="K27:L27"/>
    <mergeCell ref="J19:K19"/>
    <mergeCell ref="I15:K17"/>
    <mergeCell ref="L15:N17"/>
    <mergeCell ref="M19:N19"/>
    <mergeCell ref="K6:M6"/>
    <mergeCell ref="A25:A26"/>
    <mergeCell ref="A27:B28"/>
    <mergeCell ref="C27:D28"/>
    <mergeCell ref="E27:H28"/>
    <mergeCell ref="K26:M26"/>
    <mergeCell ref="B29:H29"/>
    <mergeCell ref="K28:L28"/>
    <mergeCell ref="N28:N30"/>
    <mergeCell ref="B30:H31"/>
    <mergeCell ref="C25:E26"/>
    <mergeCell ref="B25:B26"/>
    <mergeCell ref="F25:F26"/>
    <mergeCell ref="G25:H26"/>
    <mergeCell ref="K29:L29"/>
  </mergeCells>
  <phoneticPr fontId="1"/>
  <conditionalFormatting sqref="C25:E26 G25:H26 E27:H28 B29:H31">
    <cfRule type="containsBlanks" dxfId="242" priority="5">
      <formula>LEN(TRIM(B25))=0</formula>
    </cfRule>
  </conditionalFormatting>
  <conditionalFormatting sqref="K25:L25 K26:M26 K27:L29">
    <cfRule type="containsBlanks" dxfId="241" priority="6" stopIfTrue="1">
      <formula>LEN(TRIM(K25))=0</formula>
    </cfRule>
  </conditionalFormatting>
  <conditionalFormatting sqref="K24:N24">
    <cfRule type="expression" dxfId="240" priority="2">
      <formula>$K$24=""</formula>
    </cfRule>
  </conditionalFormatting>
  <printOptions horizontalCentered="1" verticalCentered="1"/>
  <pageMargins left="0.70866141732283472" right="0.70866141732283472" top="0.74803149606299213" bottom="0.74803149606299213" header="0.31496062992125984" footer="0.31496062992125984"/>
  <pageSetup paperSize="9" orientation="landscape" r:id="rId1"/>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indexed="42"/>
  </sheetPr>
  <dimension ref="A1:V33"/>
  <sheetViews>
    <sheetView view="pageBreakPreview" zoomScaleNormal="100" workbookViewId="0">
      <selection activeCell="K25" sqref="K25:M25"/>
    </sheetView>
  </sheetViews>
  <sheetFormatPr defaultRowHeight="13.5"/>
  <cols>
    <col min="1" max="9" width="9" style="106"/>
    <col min="10" max="10" width="11.25" style="106" customWidth="1"/>
    <col min="11" max="11" width="6.75" style="106" customWidth="1"/>
    <col min="12" max="16384" width="9" style="106"/>
  </cols>
  <sheetData>
    <row r="1" spans="1:22" ht="26.25" customHeight="1">
      <c r="A1" s="282" t="s">
        <v>86</v>
      </c>
      <c r="B1" s="282"/>
      <c r="C1" s="282"/>
      <c r="D1" s="282"/>
      <c r="E1" s="282"/>
      <c r="F1" s="282"/>
      <c r="G1" s="282"/>
      <c r="H1" s="282"/>
      <c r="I1" s="282"/>
      <c r="J1" s="282"/>
      <c r="K1" s="282"/>
      <c r="L1" s="282"/>
      <c r="M1" s="282"/>
      <c r="N1" s="282"/>
      <c r="O1" s="282"/>
      <c r="P1" s="282"/>
      <c r="Q1" s="121"/>
      <c r="R1" s="121"/>
      <c r="S1" s="121"/>
      <c r="T1" s="121"/>
      <c r="U1" s="121"/>
      <c r="V1" s="121"/>
    </row>
    <row r="2" spans="1:22" ht="18.75">
      <c r="A2" s="1"/>
      <c r="B2" s="1"/>
      <c r="C2" s="1"/>
      <c r="D2" s="1"/>
      <c r="E2" s="2"/>
      <c r="F2" s="2"/>
      <c r="G2" s="2"/>
      <c r="H2" s="2"/>
      <c r="I2" s="2"/>
      <c r="J2" s="2"/>
      <c r="K2" s="2"/>
      <c r="L2" s="2"/>
      <c r="M2" s="3"/>
      <c r="N2" s="362">
        <v>41932</v>
      </c>
      <c r="O2" s="362"/>
      <c r="P2" s="362"/>
      <c r="Q2" s="122"/>
      <c r="R2" s="123"/>
    </row>
    <row r="3" spans="1:22" ht="14.25" customHeight="1">
      <c r="A3" s="363" t="s">
        <v>46</v>
      </c>
      <c r="B3" s="363"/>
      <c r="C3" s="363"/>
      <c r="D3" s="363"/>
      <c r="E3" s="276" t="s">
        <v>58</v>
      </c>
      <c r="F3" s="4"/>
      <c r="G3" s="4"/>
      <c r="H3" s="4"/>
      <c r="I3" s="4"/>
      <c r="J3" s="4"/>
      <c r="K3" s="4"/>
      <c r="L3" s="2"/>
      <c r="M3" s="3"/>
      <c r="N3" s="362"/>
      <c r="O3" s="362"/>
      <c r="P3" s="362"/>
      <c r="Q3" s="122"/>
      <c r="R3" s="123"/>
    </row>
    <row r="4" spans="1:22" ht="21" customHeight="1">
      <c r="A4" s="364"/>
      <c r="B4" s="364"/>
      <c r="C4" s="364"/>
      <c r="D4" s="364"/>
      <c r="E4" s="276"/>
      <c r="F4" s="3"/>
      <c r="G4" s="3"/>
      <c r="H4" s="3"/>
      <c r="I4" s="3"/>
      <c r="J4" s="20"/>
      <c r="K4" s="5"/>
      <c r="L4" s="6" t="s">
        <v>59</v>
      </c>
      <c r="M4" s="365" t="s">
        <v>105</v>
      </c>
      <c r="N4" s="365"/>
      <c r="O4" s="365"/>
      <c r="P4" s="365"/>
      <c r="Q4" s="122"/>
    </row>
    <row r="5" spans="1:22" ht="18.75" customHeight="1">
      <c r="A5" s="244" t="s">
        <v>60</v>
      </c>
      <c r="B5" s="244"/>
      <c r="C5" s="244"/>
      <c r="D5" s="244"/>
      <c r="E5" s="7"/>
      <c r="F5" s="284" t="s">
        <v>61</v>
      </c>
      <c r="G5" s="370">
        <v>12345</v>
      </c>
      <c r="H5" s="370"/>
      <c r="I5" s="286" t="s">
        <v>108</v>
      </c>
      <c r="J5" s="377">
        <v>678</v>
      </c>
      <c r="K5" s="124"/>
      <c r="L5" s="8" t="s">
        <v>62</v>
      </c>
      <c r="M5" s="35" t="s">
        <v>63</v>
      </c>
      <c r="N5" s="368" t="s">
        <v>106</v>
      </c>
      <c r="O5" s="368"/>
      <c r="P5" s="368"/>
      <c r="Q5" s="125"/>
      <c r="R5" s="125"/>
      <c r="S5" s="125"/>
      <c r="T5" s="125"/>
      <c r="U5" s="125"/>
      <c r="V5" s="125"/>
    </row>
    <row r="6" spans="1:22" ht="13.5" customHeight="1">
      <c r="A6" s="8"/>
      <c r="B6" s="8"/>
      <c r="C6" s="8"/>
      <c r="D6" s="8"/>
      <c r="E6" s="9"/>
      <c r="F6" s="285"/>
      <c r="G6" s="370"/>
      <c r="H6" s="370"/>
      <c r="I6" s="286"/>
      <c r="J6" s="377"/>
      <c r="K6" s="124"/>
      <c r="L6" s="8"/>
      <c r="M6" s="10" t="s">
        <v>118</v>
      </c>
      <c r="N6" s="369" t="s">
        <v>119</v>
      </c>
      <c r="O6" s="369"/>
      <c r="P6" s="369"/>
      <c r="Q6" s="125"/>
      <c r="R6" s="125"/>
      <c r="S6" s="125"/>
      <c r="T6" s="125"/>
      <c r="U6" s="125"/>
      <c r="V6" s="125"/>
    </row>
    <row r="7" spans="1:22" ht="13.5" customHeight="1">
      <c r="A7" s="3"/>
      <c r="B7" s="3"/>
      <c r="C7" s="3"/>
      <c r="D7" s="3"/>
      <c r="E7" s="4"/>
      <c r="F7" s="3"/>
      <c r="G7" s="3"/>
      <c r="H7" s="3"/>
      <c r="I7" s="3"/>
      <c r="J7" s="20"/>
      <c r="K7" s="11"/>
      <c r="L7" s="8"/>
      <c r="M7" s="10" t="s">
        <v>120</v>
      </c>
      <c r="N7" s="369" t="s">
        <v>119</v>
      </c>
      <c r="O7" s="369"/>
      <c r="P7" s="369"/>
      <c r="R7" s="123"/>
    </row>
    <row r="8" spans="1:22">
      <c r="A8" s="4"/>
      <c r="B8" s="4"/>
      <c r="C8" s="4"/>
      <c r="D8" s="4"/>
      <c r="E8" s="11"/>
      <c r="F8" s="21"/>
      <c r="G8" s="21"/>
      <c r="H8" s="21"/>
      <c r="I8" s="21"/>
      <c r="J8" s="21"/>
      <c r="K8" s="4"/>
      <c r="L8" s="3"/>
      <c r="M8" s="3"/>
      <c r="N8" s="3"/>
      <c r="O8" s="2"/>
      <c r="P8" s="3"/>
    </row>
    <row r="9" spans="1:22" ht="15" customHeight="1">
      <c r="A9" s="293" t="s">
        <v>64</v>
      </c>
      <c r="B9" s="294"/>
      <c r="C9" s="256">
        <f>K27</f>
        <v>199512.5</v>
      </c>
      <c r="D9" s="257"/>
      <c r="E9" s="258"/>
      <c r="F9" s="303" t="s">
        <v>65</v>
      </c>
      <c r="G9" s="371" t="s">
        <v>93</v>
      </c>
      <c r="H9" s="372"/>
      <c r="I9" s="372"/>
      <c r="J9" s="372"/>
      <c r="K9" s="373"/>
      <c r="L9" s="3"/>
      <c r="M9" s="12"/>
      <c r="N9" s="270"/>
      <c r="O9" s="270"/>
      <c r="P9" s="270"/>
    </row>
    <row r="10" spans="1:22" ht="15" customHeight="1">
      <c r="A10" s="295"/>
      <c r="B10" s="296"/>
      <c r="C10" s="259"/>
      <c r="D10" s="260"/>
      <c r="E10" s="261"/>
      <c r="F10" s="304"/>
      <c r="G10" s="374"/>
      <c r="H10" s="375"/>
      <c r="I10" s="375"/>
      <c r="J10" s="375"/>
      <c r="K10" s="376"/>
      <c r="L10" s="3"/>
      <c r="M10" s="12"/>
      <c r="N10" s="271"/>
      <c r="O10" s="271"/>
      <c r="P10" s="271"/>
    </row>
    <row r="11" spans="1:22">
      <c r="A11" s="2"/>
      <c r="B11" s="2"/>
      <c r="C11" s="2"/>
      <c r="D11" s="2"/>
      <c r="E11" s="2"/>
      <c r="F11" s="2"/>
      <c r="G11" s="2"/>
      <c r="H11" s="2"/>
      <c r="I11" s="2"/>
      <c r="J11" s="2"/>
      <c r="K11" s="281"/>
      <c r="L11" s="281"/>
      <c r="M11" s="281"/>
      <c r="N11" s="281"/>
      <c r="O11" s="281"/>
      <c r="P11" s="3"/>
    </row>
    <row r="12" spans="1:22" ht="13.5" customHeight="1">
      <c r="A12" s="4"/>
      <c r="B12" s="18" t="s">
        <v>4</v>
      </c>
      <c r="C12" s="297"/>
      <c r="D12" s="298"/>
      <c r="E12" s="18" t="s">
        <v>5</v>
      </c>
      <c r="F12" s="297"/>
      <c r="G12" s="298"/>
      <c r="H12" s="13"/>
      <c r="I12" s="18" t="s">
        <v>6</v>
      </c>
      <c r="J12" s="232">
        <f>K27</f>
        <v>199512.5</v>
      </c>
      <c r="K12" s="233"/>
      <c r="L12" s="18" t="s">
        <v>7</v>
      </c>
      <c r="M12" s="297"/>
      <c r="N12" s="298"/>
      <c r="O12" s="4"/>
      <c r="P12" s="11"/>
    </row>
    <row r="13" spans="1:22" ht="13.5" customHeight="1">
      <c r="A13" s="4"/>
      <c r="B13" s="14" t="s">
        <v>66</v>
      </c>
      <c r="C13" s="299"/>
      <c r="D13" s="300"/>
      <c r="E13" s="14" t="s">
        <v>127</v>
      </c>
      <c r="F13" s="299"/>
      <c r="G13" s="300"/>
      <c r="H13" s="14"/>
      <c r="I13" s="14" t="s">
        <v>68</v>
      </c>
      <c r="J13" s="234"/>
      <c r="K13" s="235"/>
      <c r="L13" s="14" t="s">
        <v>69</v>
      </c>
      <c r="M13" s="299"/>
      <c r="N13" s="300"/>
      <c r="O13" s="4"/>
      <c r="P13" s="11"/>
    </row>
    <row r="14" spans="1:22" ht="13.5" customHeight="1">
      <c r="A14" s="4"/>
      <c r="B14" s="14"/>
      <c r="C14" s="301"/>
      <c r="D14" s="302"/>
      <c r="E14" s="14" t="s">
        <v>128</v>
      </c>
      <c r="F14" s="301"/>
      <c r="G14" s="302"/>
      <c r="H14" s="14"/>
      <c r="I14" s="14" t="s">
        <v>11</v>
      </c>
      <c r="J14" s="236"/>
      <c r="K14" s="237"/>
      <c r="L14" s="14"/>
      <c r="M14" s="301"/>
      <c r="N14" s="302"/>
      <c r="O14" s="4"/>
      <c r="P14" s="11"/>
    </row>
    <row r="15" spans="1:22">
      <c r="A15" s="4"/>
      <c r="B15" s="4"/>
      <c r="C15" s="4"/>
      <c r="D15" s="4"/>
      <c r="E15" s="4"/>
      <c r="F15" s="4"/>
      <c r="G15" s="4"/>
      <c r="H15" s="4"/>
      <c r="I15" s="4"/>
      <c r="J15" s="4"/>
      <c r="K15" s="4"/>
      <c r="L15" s="4"/>
      <c r="M15" s="4"/>
      <c r="N15" s="4"/>
      <c r="O15" s="4"/>
      <c r="P15" s="11"/>
    </row>
    <row r="16" spans="1:22" ht="17.25" customHeight="1">
      <c r="A16" s="4"/>
      <c r="B16" s="4" t="s">
        <v>70</v>
      </c>
      <c r="C16" s="428"/>
      <c r="D16" s="428"/>
      <c r="E16" s="428"/>
      <c r="F16" s="428"/>
      <c r="G16" s="428"/>
      <c r="H16" s="428"/>
      <c r="I16" s="428"/>
      <c r="J16" s="428"/>
      <c r="K16" s="428"/>
      <c r="L16" s="428"/>
      <c r="M16" s="428"/>
      <c r="N16" s="428"/>
      <c r="O16" s="428"/>
      <c r="P16" s="428"/>
    </row>
    <row r="17" spans="1:16">
      <c r="A17" s="4"/>
      <c r="B17" s="4"/>
      <c r="C17" s="4"/>
      <c r="D17" s="4"/>
      <c r="E17" s="4"/>
      <c r="F17" s="4"/>
      <c r="G17" s="4"/>
      <c r="H17" s="4"/>
      <c r="I17" s="4"/>
      <c r="J17" s="4"/>
      <c r="K17" s="4"/>
      <c r="L17" s="4"/>
      <c r="M17" s="4"/>
      <c r="N17" s="4"/>
      <c r="O17" s="4"/>
      <c r="P17" s="11"/>
    </row>
    <row r="18" spans="1:16">
      <c r="A18" s="19" t="s">
        <v>13</v>
      </c>
      <c r="B18" s="483" t="s">
        <v>71</v>
      </c>
      <c r="C18" s="484"/>
      <c r="D18" s="485"/>
      <c r="E18" s="483" t="s">
        <v>72</v>
      </c>
      <c r="F18" s="484"/>
      <c r="G18" s="485"/>
      <c r="H18" s="19" t="s">
        <v>73</v>
      </c>
      <c r="I18" s="19" t="s">
        <v>74</v>
      </c>
      <c r="J18" s="19" t="s">
        <v>75</v>
      </c>
      <c r="K18" s="483" t="s">
        <v>76</v>
      </c>
      <c r="L18" s="484"/>
      <c r="M18" s="485"/>
      <c r="N18" s="483" t="s">
        <v>77</v>
      </c>
      <c r="O18" s="484"/>
      <c r="P18" s="485"/>
    </row>
    <row r="19" spans="1:16" ht="19.5" customHeight="1">
      <c r="A19" s="15">
        <v>1</v>
      </c>
      <c r="B19" s="305" t="s">
        <v>87</v>
      </c>
      <c r="C19" s="306"/>
      <c r="D19" s="307"/>
      <c r="E19" s="474" t="s">
        <v>121</v>
      </c>
      <c r="F19" s="475"/>
      <c r="G19" s="476"/>
      <c r="H19" s="92">
        <v>7</v>
      </c>
      <c r="I19" s="16" t="s">
        <v>48</v>
      </c>
      <c r="J19" s="36">
        <v>19000</v>
      </c>
      <c r="K19" s="205">
        <f t="shared" ref="K19:K20" si="0">H19*J19</f>
        <v>133000</v>
      </c>
      <c r="L19" s="206"/>
      <c r="M19" s="207"/>
      <c r="N19" s="477"/>
      <c r="O19" s="478"/>
      <c r="P19" s="479"/>
    </row>
    <row r="20" spans="1:16" ht="19.5" customHeight="1">
      <c r="A20" s="15">
        <v>2</v>
      </c>
      <c r="B20" s="305" t="s">
        <v>122</v>
      </c>
      <c r="C20" s="306"/>
      <c r="D20" s="307"/>
      <c r="E20" s="474" t="s">
        <v>123</v>
      </c>
      <c r="F20" s="475"/>
      <c r="G20" s="476"/>
      <c r="H20" s="92">
        <v>1</v>
      </c>
      <c r="I20" s="16" t="s">
        <v>88</v>
      </c>
      <c r="J20" s="36">
        <v>2375</v>
      </c>
      <c r="K20" s="205">
        <f t="shared" si="0"/>
        <v>2375</v>
      </c>
      <c r="L20" s="206"/>
      <c r="M20" s="207"/>
      <c r="N20" s="477"/>
      <c r="O20" s="478"/>
      <c r="P20" s="479"/>
    </row>
    <row r="21" spans="1:16" ht="19.5" customHeight="1">
      <c r="A21" s="15">
        <v>3</v>
      </c>
      <c r="B21" s="290" t="s">
        <v>136</v>
      </c>
      <c r="C21" s="291"/>
      <c r="D21" s="292"/>
      <c r="E21" s="217" t="s">
        <v>139</v>
      </c>
      <c r="F21" s="218"/>
      <c r="G21" s="219"/>
      <c r="H21" s="85">
        <v>2</v>
      </c>
      <c r="I21" s="81" t="s">
        <v>140</v>
      </c>
      <c r="J21" s="98">
        <v>23000</v>
      </c>
      <c r="K21" s="205">
        <f t="shared" ref="K21" si="1">H21*J21</f>
        <v>46000</v>
      </c>
      <c r="L21" s="206"/>
      <c r="M21" s="207"/>
      <c r="N21" s="477"/>
      <c r="O21" s="478"/>
      <c r="P21" s="479"/>
    </row>
    <row r="22" spans="1:16" ht="19.5" customHeight="1">
      <c r="A22" s="15">
        <v>4</v>
      </c>
      <c r="B22" s="305"/>
      <c r="C22" s="306"/>
      <c r="D22" s="307"/>
      <c r="E22" s="474"/>
      <c r="F22" s="475"/>
      <c r="G22" s="476"/>
      <c r="H22" s="93"/>
      <c r="I22" s="16"/>
      <c r="J22" s="16"/>
      <c r="K22" s="205"/>
      <c r="L22" s="206"/>
      <c r="M22" s="207"/>
      <c r="N22" s="477"/>
      <c r="O22" s="478"/>
      <c r="P22" s="479"/>
    </row>
    <row r="23" spans="1:16" ht="19.5" customHeight="1">
      <c r="A23" s="15">
        <v>5</v>
      </c>
      <c r="B23" s="305"/>
      <c r="C23" s="306"/>
      <c r="D23" s="307"/>
      <c r="E23" s="474"/>
      <c r="F23" s="475"/>
      <c r="G23" s="476"/>
      <c r="H23" s="93"/>
      <c r="I23" s="16"/>
      <c r="J23" s="16"/>
      <c r="K23" s="205"/>
      <c r="L23" s="206"/>
      <c r="M23" s="207"/>
      <c r="N23" s="477"/>
      <c r="O23" s="478"/>
      <c r="P23" s="479"/>
    </row>
    <row r="24" spans="1:16" ht="19.5" customHeight="1">
      <c r="A24" s="15">
        <v>6</v>
      </c>
      <c r="B24" s="474"/>
      <c r="C24" s="475"/>
      <c r="D24" s="476"/>
      <c r="E24" s="474"/>
      <c r="F24" s="475"/>
      <c r="G24" s="476"/>
      <c r="H24" s="93"/>
      <c r="I24" s="16"/>
      <c r="J24" s="16"/>
      <c r="K24" s="205"/>
      <c r="L24" s="206"/>
      <c r="M24" s="207"/>
      <c r="N24" s="477"/>
      <c r="O24" s="478"/>
      <c r="P24" s="479"/>
    </row>
    <row r="25" spans="1:16" ht="19.5" customHeight="1">
      <c r="A25" s="317" t="s">
        <v>78</v>
      </c>
      <c r="B25" s="318"/>
      <c r="C25" s="318"/>
      <c r="D25" s="319"/>
      <c r="E25" s="196"/>
      <c r="F25" s="197"/>
      <c r="G25" s="198"/>
      <c r="H25" s="94"/>
      <c r="I25" s="15"/>
      <c r="J25" s="17"/>
      <c r="K25" s="205">
        <f>SUM(K19:M24)</f>
        <v>181375</v>
      </c>
      <c r="L25" s="206"/>
      <c r="M25" s="207"/>
      <c r="N25" s="196"/>
      <c r="O25" s="197"/>
      <c r="P25" s="198"/>
    </row>
    <row r="26" spans="1:16" ht="19.5" customHeight="1">
      <c r="A26" s="317" t="s">
        <v>142</v>
      </c>
      <c r="B26" s="318"/>
      <c r="C26" s="318"/>
      <c r="D26" s="319"/>
      <c r="E26" s="393"/>
      <c r="F26" s="394"/>
      <c r="G26" s="395"/>
      <c r="H26" s="94"/>
      <c r="I26" s="15"/>
      <c r="J26" s="17"/>
      <c r="K26" s="205">
        <f>K25*10%</f>
        <v>18137.5</v>
      </c>
      <c r="L26" s="206"/>
      <c r="M26" s="207"/>
      <c r="N26" s="196"/>
      <c r="O26" s="197"/>
      <c r="P26" s="198"/>
    </row>
    <row r="27" spans="1:16" ht="19.5" customHeight="1">
      <c r="A27" s="311" t="s">
        <v>80</v>
      </c>
      <c r="B27" s="312"/>
      <c r="C27" s="312"/>
      <c r="D27" s="312"/>
      <c r="E27" s="312"/>
      <c r="F27" s="312"/>
      <c r="G27" s="312"/>
      <c r="H27" s="312"/>
      <c r="I27" s="312"/>
      <c r="J27" s="313"/>
      <c r="K27" s="480">
        <f>SUM(K25:M26)</f>
        <v>199512.5</v>
      </c>
      <c r="L27" s="481"/>
      <c r="M27" s="482"/>
      <c r="N27" s="196"/>
      <c r="O27" s="197"/>
      <c r="P27" s="198"/>
    </row>
    <row r="28" spans="1:16">
      <c r="A28" s="29"/>
      <c r="B28" s="29"/>
      <c r="C28" s="29"/>
      <c r="D28" s="29"/>
      <c r="E28" s="29"/>
      <c r="F28" s="29"/>
      <c r="G28" s="29"/>
      <c r="H28" s="29"/>
      <c r="I28" s="29"/>
      <c r="J28" s="29"/>
      <c r="K28" s="29"/>
      <c r="L28" s="29"/>
      <c r="M28" s="29"/>
      <c r="N28" s="29"/>
      <c r="O28" s="29"/>
      <c r="P28" s="30"/>
    </row>
    <row r="29" spans="1:16" ht="14.25">
      <c r="A29" s="31"/>
      <c r="B29" s="31"/>
      <c r="C29" s="31"/>
      <c r="D29" s="31"/>
      <c r="E29" s="31"/>
      <c r="F29" s="31"/>
      <c r="G29" s="32"/>
      <c r="H29" s="31"/>
      <c r="I29" s="31"/>
      <c r="J29" s="31"/>
      <c r="K29" s="31"/>
      <c r="L29" s="31"/>
      <c r="M29" s="31"/>
      <c r="N29" s="31"/>
      <c r="O29" s="31"/>
      <c r="P29" s="31"/>
    </row>
    <row r="30" spans="1:16" ht="13.5" customHeight="1">
      <c r="A30" s="33"/>
      <c r="B30" s="33"/>
      <c r="C30" s="33"/>
      <c r="D30" s="33"/>
      <c r="E30" s="33"/>
      <c r="F30" s="33"/>
      <c r="G30" s="26"/>
      <c r="H30" s="34"/>
      <c r="I30" s="34"/>
      <c r="J30" s="34"/>
      <c r="K30" s="33"/>
      <c r="L30" s="33"/>
      <c r="M30" s="33"/>
      <c r="N30" s="33"/>
      <c r="O30" s="33"/>
      <c r="P30" s="33"/>
    </row>
    <row r="31" spans="1:16" ht="13.5" customHeight="1">
      <c r="A31" s="33"/>
      <c r="B31" s="33"/>
      <c r="C31" s="33"/>
      <c r="D31" s="33"/>
      <c r="E31" s="33"/>
      <c r="F31" s="33"/>
      <c r="G31" s="26"/>
      <c r="H31" s="34"/>
      <c r="I31" s="34"/>
      <c r="J31" s="34"/>
      <c r="K31" s="33"/>
      <c r="L31" s="33"/>
      <c r="M31" s="33"/>
      <c r="N31" s="33"/>
      <c r="O31" s="33"/>
      <c r="P31" s="33"/>
    </row>
    <row r="32" spans="1:16" ht="13.5" customHeight="1">
      <c r="A32" s="26"/>
      <c r="B32" s="26"/>
      <c r="C32" s="26"/>
      <c r="D32" s="26"/>
      <c r="E32" s="26"/>
      <c r="F32" s="26"/>
      <c r="G32" s="26"/>
      <c r="H32" s="26"/>
      <c r="I32" s="26"/>
      <c r="J32" s="26"/>
      <c r="K32" s="26"/>
      <c r="L32" s="26"/>
      <c r="M32" s="26"/>
      <c r="N32" s="26"/>
      <c r="O32" s="26"/>
      <c r="P32" s="26"/>
    </row>
    <row r="33" spans="1:16" ht="13.5" customHeight="1">
      <c r="A33" s="28"/>
      <c r="B33" s="28"/>
      <c r="C33" s="28"/>
      <c r="D33" s="28"/>
      <c r="E33" s="28"/>
      <c r="F33" s="28"/>
      <c r="G33" s="28"/>
      <c r="H33" s="28"/>
      <c r="I33" s="28"/>
      <c r="J33" s="28"/>
      <c r="K33" s="28"/>
      <c r="L33" s="28"/>
      <c r="M33" s="28"/>
      <c r="N33" s="28"/>
      <c r="O33" s="28"/>
      <c r="P33" s="28"/>
    </row>
  </sheetData>
  <sheetProtection formatCells="0" formatColumns="0" formatRows="0" insertColumns="0" insertRows="0" insertHyperlinks="0" deleteColumns="0" deleteRows="0" sort="0" autoFilter="0" pivotTables="0"/>
  <mergeCells count="64">
    <mergeCell ref="E21:G21"/>
    <mergeCell ref="K21:M21"/>
    <mergeCell ref="A5:D5"/>
    <mergeCell ref="A1:P1"/>
    <mergeCell ref="N2:P3"/>
    <mergeCell ref="A3:D4"/>
    <mergeCell ref="E3:E4"/>
    <mergeCell ref="M4:P4"/>
    <mergeCell ref="G5:H6"/>
    <mergeCell ref="J5:J6"/>
    <mergeCell ref="N6:P6"/>
    <mergeCell ref="K19:M19"/>
    <mergeCell ref="N19:P19"/>
    <mergeCell ref="N7:P7"/>
    <mergeCell ref="N18:P18"/>
    <mergeCell ref="C16:P16"/>
    <mergeCell ref="B18:D18"/>
    <mergeCell ref="N10:P10"/>
    <mergeCell ref="K11:O11"/>
    <mergeCell ref="C12:D14"/>
    <mergeCell ref="F12:G14"/>
    <mergeCell ref="J12:K14"/>
    <mergeCell ref="M12:N14"/>
    <mergeCell ref="E18:G18"/>
    <mergeCell ref="K18:M18"/>
    <mergeCell ref="F9:F10"/>
    <mergeCell ref="B19:D19"/>
    <mergeCell ref="E19:G19"/>
    <mergeCell ref="A9:B10"/>
    <mergeCell ref="C9:E10"/>
    <mergeCell ref="N24:P24"/>
    <mergeCell ref="B20:D20"/>
    <mergeCell ref="E20:G20"/>
    <mergeCell ref="K20:M20"/>
    <mergeCell ref="N20:P20"/>
    <mergeCell ref="B23:D23"/>
    <mergeCell ref="E23:G23"/>
    <mergeCell ref="K23:M23"/>
    <mergeCell ref="N23:P23"/>
    <mergeCell ref="N22:P22"/>
    <mergeCell ref="N9:P9"/>
    <mergeCell ref="G9:K10"/>
    <mergeCell ref="A27:J27"/>
    <mergeCell ref="K25:M25"/>
    <mergeCell ref="N25:P25"/>
    <mergeCell ref="E25:G25"/>
    <mergeCell ref="K27:M27"/>
    <mergeCell ref="A25:D25"/>
    <mergeCell ref="B22:D22"/>
    <mergeCell ref="E22:G22"/>
    <mergeCell ref="N27:P27"/>
    <mergeCell ref="N26:P26"/>
    <mergeCell ref="I5:I6"/>
    <mergeCell ref="F5:F6"/>
    <mergeCell ref="N5:P5"/>
    <mergeCell ref="A26:D26"/>
    <mergeCell ref="E26:G26"/>
    <mergeCell ref="K26:M26"/>
    <mergeCell ref="K24:M24"/>
    <mergeCell ref="K22:M22"/>
    <mergeCell ref="E24:G24"/>
    <mergeCell ref="B24:D24"/>
    <mergeCell ref="B21:D21"/>
    <mergeCell ref="N21:P21"/>
  </mergeCells>
  <phoneticPr fontId="1"/>
  <dataValidations count="1">
    <dataValidation imeMode="disabled" allowBlank="1" showInputMessage="1" showErrorMessage="1" sqref="G5:H6 J5:J6 H21" xr:uid="{00000000-0002-0000-0A00-000000000000}"/>
  </dataValidations>
  <printOptions horizontalCentered="1" verticalCentered="1"/>
  <pageMargins left="0.23622047244094491" right="0.23622047244094491" top="0.74803149606299213" bottom="0.74803149606299213" header="0.31496062992125984" footer="0.31496062992125984"/>
  <pageSetup paperSize="9" orientation="landscape"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indexed="47"/>
  </sheetPr>
  <dimension ref="A1:AJ32"/>
  <sheetViews>
    <sheetView view="pageBreakPreview" zoomScaleNormal="100" workbookViewId="0">
      <selection activeCell="AI8" sqref="AI8:AJ8"/>
    </sheetView>
  </sheetViews>
  <sheetFormatPr defaultRowHeight="13.5"/>
  <cols>
    <col min="1" max="1" width="13.875" style="152" customWidth="1"/>
    <col min="2" max="2" width="7.125" style="152" customWidth="1"/>
    <col min="3" max="3" width="0.125" style="152" hidden="1" customWidth="1"/>
    <col min="4" max="36" width="3.25" style="152" customWidth="1"/>
    <col min="37" max="16384" width="9" style="152"/>
  </cols>
  <sheetData>
    <row r="1" spans="1:36" ht="23.25" customHeight="1">
      <c r="A1" s="150" t="s">
        <v>34</v>
      </c>
      <c r="B1" s="486" t="s">
        <v>91</v>
      </c>
      <c r="C1" s="486"/>
      <c r="D1" s="486"/>
      <c r="E1" s="486"/>
      <c r="F1" s="486"/>
      <c r="G1" s="486"/>
      <c r="H1" s="486"/>
      <c r="I1" s="486"/>
      <c r="J1" s="151"/>
      <c r="K1" s="151"/>
      <c r="L1" s="151"/>
      <c r="M1" s="151"/>
      <c r="N1" s="151"/>
      <c r="O1" s="151"/>
      <c r="P1" s="151"/>
      <c r="Q1" s="151"/>
      <c r="R1" s="151"/>
      <c r="S1" s="151"/>
      <c r="T1" s="151"/>
      <c r="U1" s="151"/>
      <c r="V1" s="151"/>
      <c r="W1" s="151"/>
      <c r="X1" s="151"/>
      <c r="Y1" s="151"/>
      <c r="Z1" s="151"/>
      <c r="AA1" s="151"/>
      <c r="AB1" s="151"/>
      <c r="AC1" s="151"/>
      <c r="AD1" s="151"/>
      <c r="AE1" s="151"/>
      <c r="AF1" s="151"/>
      <c r="AG1" s="151"/>
      <c r="AH1" s="151"/>
      <c r="AI1" s="151"/>
      <c r="AJ1" s="151"/>
    </row>
    <row r="2" spans="1:36" ht="19.5" customHeight="1">
      <c r="A2" s="151"/>
      <c r="B2" s="151"/>
      <c r="C2" s="151"/>
      <c r="D2" s="151"/>
      <c r="E2" s="151"/>
      <c r="F2" s="151"/>
      <c r="G2" s="151"/>
      <c r="H2" s="151"/>
      <c r="I2" s="151"/>
      <c r="J2" s="151"/>
      <c r="K2" s="151"/>
      <c r="L2" s="151"/>
      <c r="M2" s="151"/>
      <c r="N2" s="151"/>
      <c r="O2" s="151"/>
      <c r="P2" s="151"/>
      <c r="Q2" s="151"/>
      <c r="R2" s="151"/>
      <c r="S2" s="151"/>
      <c r="T2" s="151"/>
      <c r="U2" s="151"/>
      <c r="V2" s="151"/>
      <c r="W2" s="151"/>
      <c r="X2" s="151"/>
      <c r="Y2" s="151"/>
      <c r="Z2" s="151"/>
      <c r="AA2" s="151"/>
      <c r="AB2" s="151"/>
      <c r="AC2" s="151"/>
      <c r="AD2" s="151"/>
      <c r="AE2" s="151"/>
      <c r="AF2" s="151"/>
      <c r="AG2" s="151"/>
      <c r="AH2" s="151"/>
      <c r="AI2" s="151"/>
      <c r="AJ2" s="151"/>
    </row>
    <row r="3" spans="1:36" ht="19.5" customHeight="1">
      <c r="A3" s="505" t="s">
        <v>92</v>
      </c>
      <c r="B3" s="505"/>
      <c r="C3" s="153"/>
      <c r="D3" s="153" t="s">
        <v>96</v>
      </c>
      <c r="E3" s="506">
        <v>41872</v>
      </c>
      <c r="F3" s="506"/>
      <c r="G3" s="506"/>
      <c r="H3" s="506"/>
      <c r="I3" s="507" t="s">
        <v>97</v>
      </c>
      <c r="J3" s="507"/>
      <c r="K3" s="506">
        <v>41902</v>
      </c>
      <c r="L3" s="506"/>
      <c r="M3" s="506"/>
      <c r="N3" s="506"/>
      <c r="O3" s="153" t="s">
        <v>98</v>
      </c>
      <c r="P3" s="153"/>
      <c r="Q3" s="153"/>
      <c r="R3" s="151"/>
      <c r="S3" s="151"/>
      <c r="T3" s="151"/>
      <c r="U3" s="151"/>
      <c r="V3" s="151"/>
      <c r="W3" s="151"/>
      <c r="X3" s="151"/>
      <c r="Y3" s="151"/>
      <c r="Z3" s="151"/>
      <c r="AA3" s="151"/>
      <c r="AB3" s="151"/>
      <c r="AC3" s="151"/>
      <c r="AD3" s="151"/>
      <c r="AE3" s="151"/>
      <c r="AF3" s="151"/>
      <c r="AG3" s="151"/>
      <c r="AH3" s="151"/>
      <c r="AI3" s="151"/>
      <c r="AJ3" s="151"/>
    </row>
    <row r="4" spans="1:36">
      <c r="A4" s="497" t="s">
        <v>99</v>
      </c>
      <c r="B4" s="503" t="s">
        <v>94</v>
      </c>
      <c r="C4" s="154"/>
      <c r="D4" s="155">
        <f>E3</f>
        <v>41872</v>
      </c>
      <c r="E4" s="155">
        <f t="shared" ref="E4:AH4" si="0">D4+1</f>
        <v>41873</v>
      </c>
      <c r="F4" s="155">
        <f t="shared" si="0"/>
        <v>41874</v>
      </c>
      <c r="G4" s="155">
        <f t="shared" si="0"/>
        <v>41875</v>
      </c>
      <c r="H4" s="155">
        <f t="shared" si="0"/>
        <v>41876</v>
      </c>
      <c r="I4" s="155">
        <f t="shared" si="0"/>
        <v>41877</v>
      </c>
      <c r="J4" s="155">
        <f t="shared" si="0"/>
        <v>41878</v>
      </c>
      <c r="K4" s="155">
        <f t="shared" si="0"/>
        <v>41879</v>
      </c>
      <c r="L4" s="155">
        <f t="shared" si="0"/>
        <v>41880</v>
      </c>
      <c r="M4" s="155">
        <f t="shared" si="0"/>
        <v>41881</v>
      </c>
      <c r="N4" s="155">
        <f t="shared" si="0"/>
        <v>41882</v>
      </c>
      <c r="O4" s="155">
        <f t="shared" si="0"/>
        <v>41883</v>
      </c>
      <c r="P4" s="155">
        <f t="shared" si="0"/>
        <v>41884</v>
      </c>
      <c r="Q4" s="155">
        <f t="shared" si="0"/>
        <v>41885</v>
      </c>
      <c r="R4" s="155">
        <f t="shared" si="0"/>
        <v>41886</v>
      </c>
      <c r="S4" s="155">
        <f t="shared" si="0"/>
        <v>41887</v>
      </c>
      <c r="T4" s="155">
        <f t="shared" si="0"/>
        <v>41888</v>
      </c>
      <c r="U4" s="155">
        <f t="shared" si="0"/>
        <v>41889</v>
      </c>
      <c r="V4" s="155">
        <f t="shared" si="0"/>
        <v>41890</v>
      </c>
      <c r="W4" s="155">
        <f t="shared" si="0"/>
        <v>41891</v>
      </c>
      <c r="X4" s="155">
        <f t="shared" si="0"/>
        <v>41892</v>
      </c>
      <c r="Y4" s="155">
        <f t="shared" si="0"/>
        <v>41893</v>
      </c>
      <c r="Z4" s="155">
        <f t="shared" si="0"/>
        <v>41894</v>
      </c>
      <c r="AA4" s="155">
        <f t="shared" si="0"/>
        <v>41895</v>
      </c>
      <c r="AB4" s="155">
        <f t="shared" si="0"/>
        <v>41896</v>
      </c>
      <c r="AC4" s="155">
        <f t="shared" si="0"/>
        <v>41897</v>
      </c>
      <c r="AD4" s="155">
        <f t="shared" si="0"/>
        <v>41898</v>
      </c>
      <c r="AE4" s="155">
        <f t="shared" si="0"/>
        <v>41899</v>
      </c>
      <c r="AF4" s="155">
        <f t="shared" si="0"/>
        <v>41900</v>
      </c>
      <c r="AG4" s="155">
        <f t="shared" si="0"/>
        <v>41901</v>
      </c>
      <c r="AH4" s="155">
        <f t="shared" si="0"/>
        <v>41902</v>
      </c>
      <c r="AI4" s="499" t="s">
        <v>78</v>
      </c>
      <c r="AJ4" s="500"/>
    </row>
    <row r="5" spans="1:36">
      <c r="A5" s="498"/>
      <c r="B5" s="504"/>
      <c r="C5" s="156"/>
      <c r="D5" s="157">
        <f t="shared" ref="D5:AH5" si="1">D4</f>
        <v>41872</v>
      </c>
      <c r="E5" s="157">
        <f t="shared" si="1"/>
        <v>41873</v>
      </c>
      <c r="F5" s="157">
        <f t="shared" si="1"/>
        <v>41874</v>
      </c>
      <c r="G5" s="157">
        <f t="shared" si="1"/>
        <v>41875</v>
      </c>
      <c r="H5" s="157">
        <f t="shared" si="1"/>
        <v>41876</v>
      </c>
      <c r="I5" s="157">
        <f t="shared" si="1"/>
        <v>41877</v>
      </c>
      <c r="J5" s="157">
        <f t="shared" si="1"/>
        <v>41878</v>
      </c>
      <c r="K5" s="157">
        <f t="shared" si="1"/>
        <v>41879</v>
      </c>
      <c r="L5" s="157">
        <f t="shared" si="1"/>
        <v>41880</v>
      </c>
      <c r="M5" s="157">
        <f t="shared" si="1"/>
        <v>41881</v>
      </c>
      <c r="N5" s="157">
        <f t="shared" si="1"/>
        <v>41882</v>
      </c>
      <c r="O5" s="157">
        <f t="shared" si="1"/>
        <v>41883</v>
      </c>
      <c r="P5" s="157">
        <f t="shared" si="1"/>
        <v>41884</v>
      </c>
      <c r="Q5" s="157">
        <f t="shared" si="1"/>
        <v>41885</v>
      </c>
      <c r="R5" s="157">
        <f t="shared" si="1"/>
        <v>41886</v>
      </c>
      <c r="S5" s="157">
        <f t="shared" si="1"/>
        <v>41887</v>
      </c>
      <c r="T5" s="157">
        <f t="shared" si="1"/>
        <v>41888</v>
      </c>
      <c r="U5" s="157">
        <f t="shared" si="1"/>
        <v>41889</v>
      </c>
      <c r="V5" s="157">
        <f t="shared" si="1"/>
        <v>41890</v>
      </c>
      <c r="W5" s="157">
        <f t="shared" si="1"/>
        <v>41891</v>
      </c>
      <c r="X5" s="157">
        <f t="shared" si="1"/>
        <v>41892</v>
      </c>
      <c r="Y5" s="157">
        <f t="shared" si="1"/>
        <v>41893</v>
      </c>
      <c r="Z5" s="157">
        <f t="shared" si="1"/>
        <v>41894</v>
      </c>
      <c r="AA5" s="157">
        <f t="shared" si="1"/>
        <v>41895</v>
      </c>
      <c r="AB5" s="157">
        <f t="shared" si="1"/>
        <v>41896</v>
      </c>
      <c r="AC5" s="157">
        <f t="shared" si="1"/>
        <v>41897</v>
      </c>
      <c r="AD5" s="157">
        <f t="shared" si="1"/>
        <v>41898</v>
      </c>
      <c r="AE5" s="157">
        <f t="shared" si="1"/>
        <v>41899</v>
      </c>
      <c r="AF5" s="157">
        <f t="shared" si="1"/>
        <v>41900</v>
      </c>
      <c r="AG5" s="157">
        <f t="shared" si="1"/>
        <v>41901</v>
      </c>
      <c r="AH5" s="157">
        <f t="shared" si="1"/>
        <v>41902</v>
      </c>
      <c r="AI5" s="501"/>
      <c r="AJ5" s="502"/>
    </row>
    <row r="6" spans="1:36" ht="16.5" customHeight="1">
      <c r="A6" s="487" t="s">
        <v>100</v>
      </c>
      <c r="B6" s="489" t="s">
        <v>45</v>
      </c>
      <c r="C6" s="490"/>
      <c r="D6" s="158">
        <v>1</v>
      </c>
      <c r="E6" s="158"/>
      <c r="F6" s="158">
        <v>1</v>
      </c>
      <c r="G6" s="158"/>
      <c r="H6" s="158"/>
      <c r="I6" s="158"/>
      <c r="J6" s="158"/>
      <c r="K6" s="158"/>
      <c r="L6" s="158">
        <v>2</v>
      </c>
      <c r="M6" s="158"/>
      <c r="N6" s="158"/>
      <c r="O6" s="158"/>
      <c r="P6" s="158"/>
      <c r="Q6" s="158"/>
      <c r="R6" s="158"/>
      <c r="S6" s="158">
        <v>3</v>
      </c>
      <c r="T6" s="158"/>
      <c r="U6" s="158"/>
      <c r="V6" s="158"/>
      <c r="W6" s="158"/>
      <c r="X6" s="158"/>
      <c r="Y6" s="158"/>
      <c r="Z6" s="158"/>
      <c r="AA6" s="158"/>
      <c r="AB6" s="158"/>
      <c r="AC6" s="158"/>
      <c r="AD6" s="158"/>
      <c r="AE6" s="158"/>
      <c r="AF6" s="158"/>
      <c r="AG6" s="158"/>
      <c r="AH6" s="158"/>
      <c r="AI6" s="491">
        <f t="shared" ref="AI6:AI31" si="2">SUM(D6:AH6)</f>
        <v>7</v>
      </c>
      <c r="AJ6" s="492"/>
    </row>
    <row r="7" spans="1:36" ht="16.5" customHeight="1">
      <c r="A7" s="488"/>
      <c r="B7" s="493" t="s">
        <v>95</v>
      </c>
      <c r="C7" s="494"/>
      <c r="D7" s="159"/>
      <c r="E7" s="159"/>
      <c r="F7" s="159">
        <v>1</v>
      </c>
      <c r="G7" s="159"/>
      <c r="H7" s="159"/>
      <c r="I7" s="159"/>
      <c r="J7" s="159"/>
      <c r="K7" s="159"/>
      <c r="L7" s="159"/>
      <c r="M7" s="159"/>
      <c r="N7" s="159"/>
      <c r="O7" s="159"/>
      <c r="P7" s="159"/>
      <c r="Q7" s="159"/>
      <c r="R7" s="159"/>
      <c r="S7" s="159"/>
      <c r="T7" s="159"/>
      <c r="U7" s="159"/>
      <c r="V7" s="159"/>
      <c r="W7" s="159"/>
      <c r="X7" s="159"/>
      <c r="Y7" s="159"/>
      <c r="Z7" s="159"/>
      <c r="AA7" s="159"/>
      <c r="AB7" s="159"/>
      <c r="AC7" s="159"/>
      <c r="AD7" s="159"/>
      <c r="AE7" s="159"/>
      <c r="AF7" s="159"/>
      <c r="AG7" s="159"/>
      <c r="AH7" s="159"/>
      <c r="AI7" s="495">
        <f t="shared" si="2"/>
        <v>1</v>
      </c>
      <c r="AJ7" s="496"/>
    </row>
    <row r="8" spans="1:36" ht="16.5" customHeight="1">
      <c r="A8" s="487" t="s">
        <v>125</v>
      </c>
      <c r="B8" s="489" t="s">
        <v>45</v>
      </c>
      <c r="C8" s="490"/>
      <c r="D8" s="158"/>
      <c r="E8" s="158"/>
      <c r="F8" s="158"/>
      <c r="G8" s="158"/>
      <c r="H8" s="158"/>
      <c r="I8" s="158"/>
      <c r="J8" s="158"/>
      <c r="K8" s="158"/>
      <c r="L8" s="158">
        <v>2</v>
      </c>
      <c r="M8" s="158"/>
      <c r="N8" s="158"/>
      <c r="O8" s="158"/>
      <c r="P8" s="158"/>
      <c r="Q8" s="158"/>
      <c r="R8" s="158"/>
      <c r="S8" s="158">
        <v>3</v>
      </c>
      <c r="T8" s="158"/>
      <c r="U8" s="158"/>
      <c r="V8" s="158"/>
      <c r="W8" s="158"/>
      <c r="X8" s="158"/>
      <c r="Y8" s="158"/>
      <c r="Z8" s="158"/>
      <c r="AA8" s="158"/>
      <c r="AB8" s="158"/>
      <c r="AC8" s="158"/>
      <c r="AD8" s="158"/>
      <c r="AE8" s="158"/>
      <c r="AF8" s="158"/>
      <c r="AG8" s="158"/>
      <c r="AH8" s="158"/>
      <c r="AI8" s="491">
        <f t="shared" si="2"/>
        <v>5</v>
      </c>
      <c r="AJ8" s="492"/>
    </row>
    <row r="9" spans="1:36" ht="16.5" customHeight="1">
      <c r="A9" s="488"/>
      <c r="B9" s="493" t="s">
        <v>95</v>
      </c>
      <c r="C9" s="494"/>
      <c r="D9" s="159"/>
      <c r="E9" s="159"/>
      <c r="F9" s="159"/>
      <c r="G9" s="159"/>
      <c r="H9" s="159"/>
      <c r="I9" s="159"/>
      <c r="J9" s="159"/>
      <c r="K9" s="159"/>
      <c r="L9" s="159"/>
      <c r="M9" s="159"/>
      <c r="N9" s="159"/>
      <c r="O9" s="159"/>
      <c r="P9" s="159"/>
      <c r="Q9" s="159"/>
      <c r="R9" s="159"/>
      <c r="S9" s="159"/>
      <c r="T9" s="159"/>
      <c r="U9" s="159"/>
      <c r="V9" s="159"/>
      <c r="W9" s="159"/>
      <c r="X9" s="159"/>
      <c r="Y9" s="159"/>
      <c r="Z9" s="159"/>
      <c r="AA9" s="159"/>
      <c r="AB9" s="159"/>
      <c r="AC9" s="159"/>
      <c r="AD9" s="159"/>
      <c r="AE9" s="159"/>
      <c r="AF9" s="159"/>
      <c r="AG9" s="159"/>
      <c r="AH9" s="159"/>
      <c r="AI9" s="495">
        <f t="shared" si="2"/>
        <v>0</v>
      </c>
      <c r="AJ9" s="496"/>
    </row>
    <row r="10" spans="1:36" ht="16.5" customHeight="1">
      <c r="A10" s="487" t="s">
        <v>126</v>
      </c>
      <c r="B10" s="489" t="s">
        <v>45</v>
      </c>
      <c r="C10" s="490"/>
      <c r="D10" s="158"/>
      <c r="E10" s="158"/>
      <c r="F10" s="158"/>
      <c r="G10" s="158"/>
      <c r="H10" s="158">
        <v>1</v>
      </c>
      <c r="I10" s="158"/>
      <c r="J10" s="158"/>
      <c r="K10" s="158"/>
      <c r="L10" s="158"/>
      <c r="M10" s="158"/>
      <c r="N10" s="158"/>
      <c r="O10" s="158"/>
      <c r="P10" s="158"/>
      <c r="Q10" s="158"/>
      <c r="R10" s="158"/>
      <c r="S10" s="158"/>
      <c r="T10" s="158"/>
      <c r="U10" s="158"/>
      <c r="V10" s="158"/>
      <c r="W10" s="158"/>
      <c r="X10" s="158"/>
      <c r="Y10" s="158"/>
      <c r="Z10" s="158"/>
      <c r="AA10" s="158"/>
      <c r="AB10" s="158"/>
      <c r="AC10" s="158"/>
      <c r="AD10" s="158"/>
      <c r="AE10" s="158"/>
      <c r="AF10" s="158"/>
      <c r="AG10" s="158"/>
      <c r="AH10" s="158">
        <v>1</v>
      </c>
      <c r="AI10" s="491">
        <f t="shared" si="2"/>
        <v>2</v>
      </c>
      <c r="AJ10" s="492"/>
    </row>
    <row r="11" spans="1:36" ht="16.5" customHeight="1">
      <c r="A11" s="488"/>
      <c r="B11" s="493" t="s">
        <v>95</v>
      </c>
      <c r="C11" s="494"/>
      <c r="D11" s="159"/>
      <c r="E11" s="159"/>
      <c r="F11" s="159"/>
      <c r="G11" s="159"/>
      <c r="H11" s="159"/>
      <c r="I11" s="159"/>
      <c r="J11" s="159"/>
      <c r="K11" s="159"/>
      <c r="L11" s="159"/>
      <c r="M11" s="159"/>
      <c r="N11" s="159"/>
      <c r="O11" s="159"/>
      <c r="P11" s="159"/>
      <c r="Q11" s="159"/>
      <c r="R11" s="159"/>
      <c r="S11" s="159"/>
      <c r="T11" s="159"/>
      <c r="U11" s="159"/>
      <c r="V11" s="159"/>
      <c r="W11" s="159"/>
      <c r="X11" s="159"/>
      <c r="Y11" s="159"/>
      <c r="Z11" s="159"/>
      <c r="AA11" s="159"/>
      <c r="AB11" s="159"/>
      <c r="AC11" s="159"/>
      <c r="AD11" s="159"/>
      <c r="AE11" s="159"/>
      <c r="AF11" s="159"/>
      <c r="AG11" s="159"/>
      <c r="AH11" s="159"/>
      <c r="AI11" s="495">
        <f t="shared" si="2"/>
        <v>0</v>
      </c>
      <c r="AJ11" s="496"/>
    </row>
    <row r="12" spans="1:36" ht="16.5" customHeight="1">
      <c r="A12" s="487"/>
      <c r="B12" s="489" t="s">
        <v>45</v>
      </c>
      <c r="C12" s="490"/>
      <c r="D12" s="158"/>
      <c r="E12" s="158"/>
      <c r="F12" s="158"/>
      <c r="G12" s="158"/>
      <c r="H12" s="158"/>
      <c r="I12" s="158"/>
      <c r="J12" s="158"/>
      <c r="K12" s="158"/>
      <c r="L12" s="158"/>
      <c r="M12" s="158"/>
      <c r="N12" s="158"/>
      <c r="O12" s="158"/>
      <c r="P12" s="158"/>
      <c r="Q12" s="158"/>
      <c r="R12" s="158"/>
      <c r="S12" s="158"/>
      <c r="T12" s="158"/>
      <c r="U12" s="158"/>
      <c r="V12" s="158"/>
      <c r="W12" s="158"/>
      <c r="X12" s="158"/>
      <c r="Y12" s="158"/>
      <c r="Z12" s="158"/>
      <c r="AA12" s="158"/>
      <c r="AB12" s="158"/>
      <c r="AC12" s="158"/>
      <c r="AD12" s="158"/>
      <c r="AE12" s="158"/>
      <c r="AF12" s="158"/>
      <c r="AG12" s="158"/>
      <c r="AH12" s="158"/>
      <c r="AI12" s="491">
        <f t="shared" si="2"/>
        <v>0</v>
      </c>
      <c r="AJ12" s="492"/>
    </row>
    <row r="13" spans="1:36" ht="16.5" customHeight="1">
      <c r="A13" s="488"/>
      <c r="B13" s="493" t="s">
        <v>95</v>
      </c>
      <c r="C13" s="494"/>
      <c r="D13" s="159"/>
      <c r="E13" s="159"/>
      <c r="F13" s="159"/>
      <c r="G13" s="159"/>
      <c r="H13" s="159"/>
      <c r="I13" s="159"/>
      <c r="J13" s="159"/>
      <c r="K13" s="159"/>
      <c r="L13" s="159"/>
      <c r="M13" s="159"/>
      <c r="N13" s="159"/>
      <c r="O13" s="159"/>
      <c r="P13" s="159"/>
      <c r="Q13" s="159"/>
      <c r="R13" s="159"/>
      <c r="S13" s="159"/>
      <c r="T13" s="159"/>
      <c r="U13" s="159"/>
      <c r="V13" s="159"/>
      <c r="W13" s="159"/>
      <c r="X13" s="159"/>
      <c r="Y13" s="159"/>
      <c r="Z13" s="159"/>
      <c r="AA13" s="159"/>
      <c r="AB13" s="159"/>
      <c r="AC13" s="159"/>
      <c r="AD13" s="159"/>
      <c r="AE13" s="159"/>
      <c r="AF13" s="159"/>
      <c r="AG13" s="159"/>
      <c r="AH13" s="159"/>
      <c r="AI13" s="495">
        <f t="shared" si="2"/>
        <v>0</v>
      </c>
      <c r="AJ13" s="496"/>
    </row>
    <row r="14" spans="1:36" ht="16.5" customHeight="1">
      <c r="A14" s="487"/>
      <c r="B14" s="489" t="s">
        <v>45</v>
      </c>
      <c r="C14" s="490"/>
      <c r="D14" s="158"/>
      <c r="E14" s="158"/>
      <c r="F14" s="158"/>
      <c r="G14" s="158"/>
      <c r="H14" s="158"/>
      <c r="I14" s="158"/>
      <c r="J14" s="158"/>
      <c r="K14" s="158"/>
      <c r="L14" s="158"/>
      <c r="M14" s="158"/>
      <c r="N14" s="158"/>
      <c r="O14" s="158"/>
      <c r="P14" s="158"/>
      <c r="Q14" s="158"/>
      <c r="R14" s="158"/>
      <c r="S14" s="158"/>
      <c r="T14" s="158"/>
      <c r="U14" s="158"/>
      <c r="V14" s="158"/>
      <c r="W14" s="158"/>
      <c r="X14" s="158"/>
      <c r="Y14" s="158"/>
      <c r="Z14" s="158"/>
      <c r="AA14" s="158"/>
      <c r="AB14" s="158"/>
      <c r="AC14" s="158"/>
      <c r="AD14" s="158"/>
      <c r="AE14" s="158"/>
      <c r="AF14" s="158"/>
      <c r="AG14" s="158"/>
      <c r="AH14" s="158"/>
      <c r="AI14" s="491">
        <f t="shared" si="2"/>
        <v>0</v>
      </c>
      <c r="AJ14" s="492"/>
    </row>
    <row r="15" spans="1:36" ht="16.5" customHeight="1">
      <c r="A15" s="488"/>
      <c r="B15" s="493" t="s">
        <v>95</v>
      </c>
      <c r="C15" s="494"/>
      <c r="D15" s="159"/>
      <c r="E15" s="159"/>
      <c r="F15" s="159"/>
      <c r="G15" s="159"/>
      <c r="H15" s="159"/>
      <c r="I15" s="159"/>
      <c r="J15" s="159"/>
      <c r="K15" s="159"/>
      <c r="L15" s="159"/>
      <c r="M15" s="159"/>
      <c r="N15" s="159"/>
      <c r="O15" s="159"/>
      <c r="P15" s="159"/>
      <c r="Q15" s="159"/>
      <c r="R15" s="159"/>
      <c r="S15" s="159"/>
      <c r="T15" s="159"/>
      <c r="U15" s="159"/>
      <c r="V15" s="159"/>
      <c r="W15" s="159"/>
      <c r="X15" s="159"/>
      <c r="Y15" s="159"/>
      <c r="Z15" s="159"/>
      <c r="AA15" s="159"/>
      <c r="AB15" s="159"/>
      <c r="AC15" s="159"/>
      <c r="AD15" s="159"/>
      <c r="AE15" s="159"/>
      <c r="AF15" s="159"/>
      <c r="AG15" s="159"/>
      <c r="AH15" s="159"/>
      <c r="AI15" s="495">
        <f t="shared" si="2"/>
        <v>0</v>
      </c>
      <c r="AJ15" s="496"/>
    </row>
    <row r="16" spans="1:36" ht="16.5" customHeight="1">
      <c r="A16" s="487"/>
      <c r="B16" s="489" t="s">
        <v>45</v>
      </c>
      <c r="C16" s="490"/>
      <c r="D16" s="158"/>
      <c r="E16" s="158"/>
      <c r="F16" s="158"/>
      <c r="G16" s="158"/>
      <c r="H16" s="158"/>
      <c r="I16" s="158"/>
      <c r="J16" s="158"/>
      <c r="K16" s="158"/>
      <c r="L16" s="158"/>
      <c r="M16" s="158"/>
      <c r="N16" s="158"/>
      <c r="O16" s="158"/>
      <c r="P16" s="158"/>
      <c r="Q16" s="158"/>
      <c r="R16" s="158"/>
      <c r="S16" s="158"/>
      <c r="T16" s="158"/>
      <c r="U16" s="158"/>
      <c r="V16" s="158"/>
      <c r="W16" s="158"/>
      <c r="X16" s="158"/>
      <c r="Y16" s="158"/>
      <c r="Z16" s="158"/>
      <c r="AA16" s="158"/>
      <c r="AB16" s="158"/>
      <c r="AC16" s="158"/>
      <c r="AD16" s="158"/>
      <c r="AE16" s="158"/>
      <c r="AF16" s="158"/>
      <c r="AG16" s="158"/>
      <c r="AH16" s="158"/>
      <c r="AI16" s="491">
        <f t="shared" si="2"/>
        <v>0</v>
      </c>
      <c r="AJ16" s="492"/>
    </row>
    <row r="17" spans="1:36" ht="16.5" customHeight="1">
      <c r="A17" s="488"/>
      <c r="B17" s="493" t="s">
        <v>95</v>
      </c>
      <c r="C17" s="494"/>
      <c r="D17" s="159"/>
      <c r="E17" s="159"/>
      <c r="F17" s="159"/>
      <c r="G17" s="159"/>
      <c r="H17" s="159"/>
      <c r="I17" s="159"/>
      <c r="J17" s="159"/>
      <c r="K17" s="159"/>
      <c r="L17" s="159"/>
      <c r="M17" s="159"/>
      <c r="N17" s="159"/>
      <c r="O17" s="159"/>
      <c r="P17" s="159"/>
      <c r="Q17" s="159"/>
      <c r="R17" s="159"/>
      <c r="S17" s="159"/>
      <c r="T17" s="159"/>
      <c r="U17" s="159"/>
      <c r="V17" s="159"/>
      <c r="W17" s="159"/>
      <c r="X17" s="159"/>
      <c r="Y17" s="159"/>
      <c r="Z17" s="159"/>
      <c r="AA17" s="159"/>
      <c r="AB17" s="159"/>
      <c r="AC17" s="159"/>
      <c r="AD17" s="159"/>
      <c r="AE17" s="159"/>
      <c r="AF17" s="159"/>
      <c r="AG17" s="159"/>
      <c r="AH17" s="159"/>
      <c r="AI17" s="495">
        <f t="shared" si="2"/>
        <v>0</v>
      </c>
      <c r="AJ17" s="496"/>
    </row>
    <row r="18" spans="1:36" ht="16.5" customHeight="1">
      <c r="A18" s="487"/>
      <c r="B18" s="489" t="s">
        <v>45</v>
      </c>
      <c r="C18" s="490"/>
      <c r="D18" s="158"/>
      <c r="E18" s="158"/>
      <c r="F18" s="158"/>
      <c r="G18" s="158"/>
      <c r="H18" s="158"/>
      <c r="I18" s="158"/>
      <c r="J18" s="158"/>
      <c r="K18" s="158"/>
      <c r="L18" s="158"/>
      <c r="M18" s="158"/>
      <c r="N18" s="158"/>
      <c r="O18" s="158"/>
      <c r="P18" s="158"/>
      <c r="Q18" s="158"/>
      <c r="R18" s="158"/>
      <c r="S18" s="158"/>
      <c r="T18" s="158"/>
      <c r="U18" s="158"/>
      <c r="V18" s="158"/>
      <c r="W18" s="158"/>
      <c r="X18" s="158"/>
      <c r="Y18" s="158"/>
      <c r="Z18" s="158"/>
      <c r="AA18" s="158"/>
      <c r="AB18" s="158"/>
      <c r="AC18" s="158"/>
      <c r="AD18" s="158"/>
      <c r="AE18" s="158"/>
      <c r="AF18" s="158"/>
      <c r="AG18" s="158"/>
      <c r="AH18" s="158"/>
      <c r="AI18" s="491">
        <f t="shared" si="2"/>
        <v>0</v>
      </c>
      <c r="AJ18" s="492"/>
    </row>
    <row r="19" spans="1:36" ht="16.5" customHeight="1">
      <c r="A19" s="488"/>
      <c r="B19" s="493" t="s">
        <v>95</v>
      </c>
      <c r="C19" s="494"/>
      <c r="D19" s="159"/>
      <c r="E19" s="159"/>
      <c r="F19" s="159"/>
      <c r="G19" s="159"/>
      <c r="H19" s="159"/>
      <c r="I19" s="159"/>
      <c r="J19" s="159"/>
      <c r="K19" s="159"/>
      <c r="L19" s="159"/>
      <c r="M19" s="159"/>
      <c r="N19" s="159"/>
      <c r="O19" s="159"/>
      <c r="P19" s="159"/>
      <c r="Q19" s="159"/>
      <c r="R19" s="159"/>
      <c r="S19" s="159"/>
      <c r="T19" s="159"/>
      <c r="U19" s="159"/>
      <c r="V19" s="159"/>
      <c r="W19" s="159"/>
      <c r="X19" s="159"/>
      <c r="Y19" s="159"/>
      <c r="Z19" s="159"/>
      <c r="AA19" s="159"/>
      <c r="AB19" s="159"/>
      <c r="AC19" s="159"/>
      <c r="AD19" s="159"/>
      <c r="AE19" s="159"/>
      <c r="AF19" s="159"/>
      <c r="AG19" s="159"/>
      <c r="AH19" s="159"/>
      <c r="AI19" s="495">
        <f t="shared" si="2"/>
        <v>0</v>
      </c>
      <c r="AJ19" s="496"/>
    </row>
    <row r="20" spans="1:36" ht="16.5" customHeight="1">
      <c r="A20" s="487"/>
      <c r="B20" s="489" t="s">
        <v>45</v>
      </c>
      <c r="C20" s="490"/>
      <c r="D20" s="158"/>
      <c r="E20" s="158"/>
      <c r="F20" s="158"/>
      <c r="G20" s="158"/>
      <c r="H20" s="158"/>
      <c r="I20" s="158"/>
      <c r="J20" s="158"/>
      <c r="K20" s="158"/>
      <c r="L20" s="158"/>
      <c r="M20" s="158"/>
      <c r="N20" s="158"/>
      <c r="O20" s="158"/>
      <c r="P20" s="158"/>
      <c r="Q20" s="158"/>
      <c r="R20" s="158"/>
      <c r="S20" s="158"/>
      <c r="T20" s="158"/>
      <c r="U20" s="158"/>
      <c r="V20" s="158"/>
      <c r="W20" s="158"/>
      <c r="X20" s="158"/>
      <c r="Y20" s="158"/>
      <c r="Z20" s="158"/>
      <c r="AA20" s="158"/>
      <c r="AB20" s="158"/>
      <c r="AC20" s="158"/>
      <c r="AD20" s="158"/>
      <c r="AE20" s="158"/>
      <c r="AF20" s="158"/>
      <c r="AG20" s="158"/>
      <c r="AH20" s="158"/>
      <c r="AI20" s="491">
        <f t="shared" si="2"/>
        <v>0</v>
      </c>
      <c r="AJ20" s="492"/>
    </row>
    <row r="21" spans="1:36" ht="16.5" customHeight="1">
      <c r="A21" s="488"/>
      <c r="B21" s="493" t="s">
        <v>95</v>
      </c>
      <c r="C21" s="494"/>
      <c r="D21" s="159"/>
      <c r="E21" s="159"/>
      <c r="F21" s="159"/>
      <c r="G21" s="159"/>
      <c r="H21" s="159"/>
      <c r="I21" s="159"/>
      <c r="J21" s="159"/>
      <c r="K21" s="159"/>
      <c r="L21" s="159"/>
      <c r="M21" s="159"/>
      <c r="N21" s="159"/>
      <c r="O21" s="159"/>
      <c r="P21" s="159"/>
      <c r="Q21" s="159"/>
      <c r="R21" s="159"/>
      <c r="S21" s="159"/>
      <c r="T21" s="159"/>
      <c r="U21" s="159"/>
      <c r="V21" s="159"/>
      <c r="W21" s="159"/>
      <c r="X21" s="159"/>
      <c r="Y21" s="159"/>
      <c r="Z21" s="159"/>
      <c r="AA21" s="159"/>
      <c r="AB21" s="159"/>
      <c r="AC21" s="159"/>
      <c r="AD21" s="159"/>
      <c r="AE21" s="159"/>
      <c r="AF21" s="159"/>
      <c r="AG21" s="159"/>
      <c r="AH21" s="159"/>
      <c r="AI21" s="495">
        <f t="shared" si="2"/>
        <v>0</v>
      </c>
      <c r="AJ21" s="496"/>
    </row>
    <row r="22" spans="1:36" ht="16.5" customHeight="1">
      <c r="A22" s="487"/>
      <c r="B22" s="489" t="s">
        <v>45</v>
      </c>
      <c r="C22" s="490"/>
      <c r="D22" s="158"/>
      <c r="E22" s="158"/>
      <c r="F22" s="158"/>
      <c r="G22" s="158"/>
      <c r="H22" s="158"/>
      <c r="I22" s="158"/>
      <c r="J22" s="158"/>
      <c r="K22" s="158"/>
      <c r="L22" s="158"/>
      <c r="M22" s="158"/>
      <c r="N22" s="158"/>
      <c r="O22" s="158"/>
      <c r="P22" s="158"/>
      <c r="Q22" s="158"/>
      <c r="R22" s="158"/>
      <c r="S22" s="158"/>
      <c r="T22" s="158"/>
      <c r="U22" s="158"/>
      <c r="V22" s="158"/>
      <c r="W22" s="158"/>
      <c r="X22" s="158"/>
      <c r="Y22" s="158"/>
      <c r="Z22" s="158"/>
      <c r="AA22" s="158"/>
      <c r="AB22" s="158"/>
      <c r="AC22" s="158"/>
      <c r="AD22" s="158"/>
      <c r="AE22" s="158"/>
      <c r="AF22" s="158"/>
      <c r="AG22" s="158"/>
      <c r="AH22" s="158"/>
      <c r="AI22" s="491">
        <f t="shared" si="2"/>
        <v>0</v>
      </c>
      <c r="AJ22" s="492"/>
    </row>
    <row r="23" spans="1:36" ht="16.5" customHeight="1">
      <c r="A23" s="488"/>
      <c r="B23" s="493" t="s">
        <v>95</v>
      </c>
      <c r="C23" s="494"/>
      <c r="D23" s="159"/>
      <c r="E23" s="159"/>
      <c r="F23" s="159"/>
      <c r="G23" s="159"/>
      <c r="H23" s="159"/>
      <c r="I23" s="159"/>
      <c r="J23" s="159"/>
      <c r="K23" s="159"/>
      <c r="L23" s="159"/>
      <c r="M23" s="159"/>
      <c r="N23" s="159"/>
      <c r="O23" s="159"/>
      <c r="P23" s="159"/>
      <c r="Q23" s="159"/>
      <c r="R23" s="159"/>
      <c r="S23" s="159"/>
      <c r="T23" s="159"/>
      <c r="U23" s="159"/>
      <c r="V23" s="159"/>
      <c r="W23" s="159"/>
      <c r="X23" s="159"/>
      <c r="Y23" s="159"/>
      <c r="Z23" s="159"/>
      <c r="AA23" s="159"/>
      <c r="AB23" s="159"/>
      <c r="AC23" s="159"/>
      <c r="AD23" s="159"/>
      <c r="AE23" s="159"/>
      <c r="AF23" s="159"/>
      <c r="AG23" s="159"/>
      <c r="AH23" s="159"/>
      <c r="AI23" s="495">
        <f t="shared" si="2"/>
        <v>0</v>
      </c>
      <c r="AJ23" s="496"/>
    </row>
    <row r="24" spans="1:36" ht="16.5" customHeight="1">
      <c r="A24" s="487"/>
      <c r="B24" s="489" t="s">
        <v>45</v>
      </c>
      <c r="C24" s="490"/>
      <c r="D24" s="158"/>
      <c r="E24" s="158"/>
      <c r="F24" s="158"/>
      <c r="G24" s="158"/>
      <c r="H24" s="158"/>
      <c r="I24" s="158"/>
      <c r="J24" s="158"/>
      <c r="K24" s="158"/>
      <c r="L24" s="158"/>
      <c r="M24" s="158"/>
      <c r="N24" s="158"/>
      <c r="O24" s="158"/>
      <c r="P24" s="158"/>
      <c r="Q24" s="158"/>
      <c r="R24" s="158"/>
      <c r="S24" s="158"/>
      <c r="T24" s="158"/>
      <c r="U24" s="158"/>
      <c r="V24" s="158"/>
      <c r="W24" s="158"/>
      <c r="X24" s="158"/>
      <c r="Y24" s="158"/>
      <c r="Z24" s="158"/>
      <c r="AA24" s="158"/>
      <c r="AB24" s="158"/>
      <c r="AC24" s="158"/>
      <c r="AD24" s="158"/>
      <c r="AE24" s="158"/>
      <c r="AF24" s="158"/>
      <c r="AG24" s="158"/>
      <c r="AH24" s="158"/>
      <c r="AI24" s="491">
        <f t="shared" si="2"/>
        <v>0</v>
      </c>
      <c r="AJ24" s="492"/>
    </row>
    <row r="25" spans="1:36" ht="16.5" customHeight="1">
      <c r="A25" s="488"/>
      <c r="B25" s="493" t="s">
        <v>95</v>
      </c>
      <c r="C25" s="494"/>
      <c r="D25" s="159"/>
      <c r="E25" s="159"/>
      <c r="F25" s="159"/>
      <c r="G25" s="159"/>
      <c r="H25" s="159"/>
      <c r="I25" s="159"/>
      <c r="J25" s="159"/>
      <c r="K25" s="159"/>
      <c r="L25" s="159"/>
      <c r="M25" s="159"/>
      <c r="N25" s="159"/>
      <c r="O25" s="159"/>
      <c r="P25" s="159"/>
      <c r="Q25" s="159"/>
      <c r="R25" s="159"/>
      <c r="S25" s="159"/>
      <c r="T25" s="159"/>
      <c r="U25" s="159"/>
      <c r="V25" s="159"/>
      <c r="W25" s="159"/>
      <c r="X25" s="159"/>
      <c r="Y25" s="159"/>
      <c r="Z25" s="159"/>
      <c r="AA25" s="159"/>
      <c r="AB25" s="159"/>
      <c r="AC25" s="159"/>
      <c r="AD25" s="159"/>
      <c r="AE25" s="159"/>
      <c r="AF25" s="159"/>
      <c r="AG25" s="159"/>
      <c r="AH25" s="159"/>
      <c r="AI25" s="495">
        <f t="shared" si="2"/>
        <v>0</v>
      </c>
      <c r="AJ25" s="496"/>
    </row>
    <row r="26" spans="1:36" ht="16.5" customHeight="1">
      <c r="A26" s="487"/>
      <c r="B26" s="489" t="s">
        <v>45</v>
      </c>
      <c r="C26" s="490"/>
      <c r="D26" s="158"/>
      <c r="E26" s="158"/>
      <c r="F26" s="158"/>
      <c r="G26" s="158"/>
      <c r="H26" s="158"/>
      <c r="I26" s="158"/>
      <c r="J26" s="158"/>
      <c r="K26" s="158"/>
      <c r="L26" s="158"/>
      <c r="M26" s="158"/>
      <c r="N26" s="158"/>
      <c r="O26" s="158"/>
      <c r="P26" s="158"/>
      <c r="Q26" s="158"/>
      <c r="R26" s="158"/>
      <c r="S26" s="158"/>
      <c r="T26" s="158"/>
      <c r="U26" s="158"/>
      <c r="V26" s="158"/>
      <c r="W26" s="158"/>
      <c r="X26" s="158"/>
      <c r="Y26" s="158"/>
      <c r="Z26" s="158"/>
      <c r="AA26" s="158"/>
      <c r="AB26" s="158"/>
      <c r="AC26" s="158"/>
      <c r="AD26" s="158"/>
      <c r="AE26" s="158"/>
      <c r="AF26" s="158"/>
      <c r="AG26" s="158"/>
      <c r="AH26" s="158"/>
      <c r="AI26" s="491">
        <f t="shared" si="2"/>
        <v>0</v>
      </c>
      <c r="AJ26" s="492"/>
    </row>
    <row r="27" spans="1:36" ht="16.5" customHeight="1">
      <c r="A27" s="488"/>
      <c r="B27" s="493" t="s">
        <v>95</v>
      </c>
      <c r="C27" s="494"/>
      <c r="D27" s="159"/>
      <c r="E27" s="159"/>
      <c r="F27" s="159"/>
      <c r="G27" s="159"/>
      <c r="H27" s="159"/>
      <c r="I27" s="159"/>
      <c r="J27" s="159"/>
      <c r="K27" s="159"/>
      <c r="L27" s="159"/>
      <c r="M27" s="159"/>
      <c r="N27" s="159"/>
      <c r="O27" s="159"/>
      <c r="P27" s="159"/>
      <c r="Q27" s="159"/>
      <c r="R27" s="159"/>
      <c r="S27" s="159"/>
      <c r="T27" s="159"/>
      <c r="U27" s="159"/>
      <c r="V27" s="159"/>
      <c r="W27" s="159"/>
      <c r="X27" s="159"/>
      <c r="Y27" s="159"/>
      <c r="Z27" s="159"/>
      <c r="AA27" s="159"/>
      <c r="AB27" s="159"/>
      <c r="AC27" s="159"/>
      <c r="AD27" s="159"/>
      <c r="AE27" s="159"/>
      <c r="AF27" s="159"/>
      <c r="AG27" s="159"/>
      <c r="AH27" s="159"/>
      <c r="AI27" s="495">
        <f t="shared" si="2"/>
        <v>0</v>
      </c>
      <c r="AJ27" s="496"/>
    </row>
    <row r="28" spans="1:36" ht="16.5" customHeight="1">
      <c r="A28" s="487"/>
      <c r="B28" s="489" t="s">
        <v>45</v>
      </c>
      <c r="C28" s="490"/>
      <c r="D28" s="158"/>
      <c r="E28" s="158"/>
      <c r="F28" s="158"/>
      <c r="G28" s="158"/>
      <c r="H28" s="158"/>
      <c r="I28" s="158"/>
      <c r="J28" s="158"/>
      <c r="K28" s="158"/>
      <c r="L28" s="158"/>
      <c r="M28" s="158"/>
      <c r="N28" s="158"/>
      <c r="O28" s="158"/>
      <c r="P28" s="158"/>
      <c r="Q28" s="158"/>
      <c r="R28" s="158"/>
      <c r="S28" s="158"/>
      <c r="T28" s="158"/>
      <c r="U28" s="158"/>
      <c r="V28" s="158"/>
      <c r="W28" s="158"/>
      <c r="X28" s="158"/>
      <c r="Y28" s="158"/>
      <c r="Z28" s="158"/>
      <c r="AA28" s="158"/>
      <c r="AB28" s="158"/>
      <c r="AC28" s="158"/>
      <c r="AD28" s="158"/>
      <c r="AE28" s="158"/>
      <c r="AF28" s="158"/>
      <c r="AG28" s="158"/>
      <c r="AH28" s="158"/>
      <c r="AI28" s="491">
        <f t="shared" si="2"/>
        <v>0</v>
      </c>
      <c r="AJ28" s="492"/>
    </row>
    <row r="29" spans="1:36" ht="16.5" customHeight="1">
      <c r="A29" s="488"/>
      <c r="B29" s="493" t="s">
        <v>95</v>
      </c>
      <c r="C29" s="494"/>
      <c r="D29" s="159"/>
      <c r="E29" s="159"/>
      <c r="F29" s="159"/>
      <c r="G29" s="159"/>
      <c r="H29" s="159"/>
      <c r="I29" s="159"/>
      <c r="J29" s="159"/>
      <c r="K29" s="159"/>
      <c r="L29" s="159"/>
      <c r="M29" s="159"/>
      <c r="N29" s="159"/>
      <c r="O29" s="159"/>
      <c r="P29" s="159"/>
      <c r="Q29" s="159"/>
      <c r="R29" s="159"/>
      <c r="S29" s="159"/>
      <c r="T29" s="159"/>
      <c r="U29" s="159"/>
      <c r="V29" s="159"/>
      <c r="W29" s="159"/>
      <c r="X29" s="159"/>
      <c r="Y29" s="159"/>
      <c r="Z29" s="159"/>
      <c r="AA29" s="159"/>
      <c r="AB29" s="159"/>
      <c r="AC29" s="159"/>
      <c r="AD29" s="159"/>
      <c r="AE29" s="159"/>
      <c r="AF29" s="159"/>
      <c r="AG29" s="159"/>
      <c r="AH29" s="159"/>
      <c r="AI29" s="495">
        <f t="shared" si="2"/>
        <v>0</v>
      </c>
      <c r="AJ29" s="496"/>
    </row>
    <row r="30" spans="1:36" ht="16.5" customHeight="1">
      <c r="A30" s="487"/>
      <c r="B30" s="489" t="s">
        <v>45</v>
      </c>
      <c r="C30" s="490"/>
      <c r="D30" s="158"/>
      <c r="E30" s="158"/>
      <c r="F30" s="158"/>
      <c r="G30" s="158"/>
      <c r="H30" s="158"/>
      <c r="I30" s="158"/>
      <c r="J30" s="158"/>
      <c r="K30" s="158"/>
      <c r="L30" s="158"/>
      <c r="M30" s="158"/>
      <c r="N30" s="158"/>
      <c r="O30" s="158"/>
      <c r="P30" s="158"/>
      <c r="Q30" s="158"/>
      <c r="R30" s="158"/>
      <c r="S30" s="158"/>
      <c r="T30" s="158"/>
      <c r="U30" s="158"/>
      <c r="V30" s="158"/>
      <c r="W30" s="158"/>
      <c r="X30" s="158"/>
      <c r="Y30" s="158"/>
      <c r="Z30" s="158"/>
      <c r="AA30" s="158"/>
      <c r="AB30" s="158"/>
      <c r="AC30" s="158"/>
      <c r="AD30" s="158"/>
      <c r="AE30" s="158"/>
      <c r="AF30" s="158"/>
      <c r="AG30" s="158"/>
      <c r="AH30" s="158"/>
      <c r="AI30" s="491">
        <f t="shared" si="2"/>
        <v>0</v>
      </c>
      <c r="AJ30" s="492"/>
    </row>
    <row r="31" spans="1:36" ht="16.5" customHeight="1">
      <c r="A31" s="488"/>
      <c r="B31" s="493" t="s">
        <v>95</v>
      </c>
      <c r="C31" s="494"/>
      <c r="D31" s="159"/>
      <c r="E31" s="159"/>
      <c r="F31" s="159"/>
      <c r="G31" s="159"/>
      <c r="H31" s="159"/>
      <c r="I31" s="159"/>
      <c r="J31" s="159"/>
      <c r="K31" s="159"/>
      <c r="L31" s="159"/>
      <c r="M31" s="159"/>
      <c r="N31" s="159"/>
      <c r="O31" s="159"/>
      <c r="P31" s="159"/>
      <c r="Q31" s="159"/>
      <c r="R31" s="159"/>
      <c r="S31" s="159"/>
      <c r="T31" s="159"/>
      <c r="U31" s="159"/>
      <c r="V31" s="159"/>
      <c r="W31" s="159"/>
      <c r="X31" s="159"/>
      <c r="Y31" s="159"/>
      <c r="Z31" s="159"/>
      <c r="AA31" s="159"/>
      <c r="AB31" s="159"/>
      <c r="AC31" s="159"/>
      <c r="AD31" s="159"/>
      <c r="AE31" s="159"/>
      <c r="AF31" s="159"/>
      <c r="AG31" s="159"/>
      <c r="AH31" s="159"/>
      <c r="AI31" s="495">
        <f t="shared" si="2"/>
        <v>0</v>
      </c>
      <c r="AJ31" s="496"/>
    </row>
    <row r="32" spans="1:36" ht="16.5" customHeight="1">
      <c r="A32" s="160"/>
      <c r="B32" s="508"/>
      <c r="C32" s="508"/>
      <c r="D32" s="161"/>
      <c r="E32" s="161"/>
      <c r="F32" s="161"/>
      <c r="G32" s="161"/>
      <c r="H32" s="161"/>
      <c r="I32" s="161"/>
      <c r="J32" s="161"/>
      <c r="K32" s="161"/>
      <c r="L32" s="161"/>
      <c r="M32" s="161"/>
      <c r="N32" s="161"/>
      <c r="O32" s="161"/>
      <c r="P32" s="161"/>
      <c r="Q32" s="161"/>
      <c r="R32" s="161"/>
      <c r="S32" s="161"/>
      <c r="T32" s="161"/>
      <c r="U32" s="161"/>
      <c r="V32" s="161"/>
      <c r="W32" s="161"/>
      <c r="X32" s="161"/>
      <c r="Y32" s="161"/>
      <c r="Z32" s="161"/>
      <c r="AA32" s="161"/>
      <c r="AB32" s="161"/>
      <c r="AC32" s="161"/>
      <c r="AD32" s="161"/>
      <c r="AE32" s="161"/>
      <c r="AF32" s="161"/>
      <c r="AG32" s="161"/>
      <c r="AH32" s="161"/>
      <c r="AI32" s="161"/>
      <c r="AJ32" s="161"/>
    </row>
  </sheetData>
  <mergeCells count="74">
    <mergeCell ref="B32:C32"/>
    <mergeCell ref="AI26:AJ26"/>
    <mergeCell ref="B27:C27"/>
    <mergeCell ref="AI27:AJ27"/>
    <mergeCell ref="B29:C29"/>
    <mergeCell ref="AI29:AJ29"/>
    <mergeCell ref="A26:A27"/>
    <mergeCell ref="B26:C26"/>
    <mergeCell ref="A22:A23"/>
    <mergeCell ref="B23:C23"/>
    <mergeCell ref="A24:A25"/>
    <mergeCell ref="B24:C24"/>
    <mergeCell ref="B25:C25"/>
    <mergeCell ref="AI17:AJ17"/>
    <mergeCell ref="A18:A19"/>
    <mergeCell ref="B18:C18"/>
    <mergeCell ref="AI18:AJ18"/>
    <mergeCell ref="B19:C19"/>
    <mergeCell ref="AI19:AJ19"/>
    <mergeCell ref="A16:A17"/>
    <mergeCell ref="B16:C16"/>
    <mergeCell ref="B17:C17"/>
    <mergeCell ref="AI25:AJ25"/>
    <mergeCell ref="A20:A21"/>
    <mergeCell ref="B20:C20"/>
    <mergeCell ref="AI20:AJ20"/>
    <mergeCell ref="B21:C21"/>
    <mergeCell ref="AI21:AJ21"/>
    <mergeCell ref="B22:C22"/>
    <mergeCell ref="AI22:AJ22"/>
    <mergeCell ref="B13:C13"/>
    <mergeCell ref="AI13:AJ13"/>
    <mergeCell ref="A10:A11"/>
    <mergeCell ref="B10:C10"/>
    <mergeCell ref="AI10:AJ10"/>
    <mergeCell ref="B11:C11"/>
    <mergeCell ref="AI11:AJ11"/>
    <mergeCell ref="A14:A15"/>
    <mergeCell ref="B14:C14"/>
    <mergeCell ref="AI14:AJ14"/>
    <mergeCell ref="B15:C15"/>
    <mergeCell ref="AI15:AJ15"/>
    <mergeCell ref="AI9:AJ9"/>
    <mergeCell ref="AI23:AJ23"/>
    <mergeCell ref="AI24:AJ24"/>
    <mergeCell ref="AI16:AJ16"/>
    <mergeCell ref="A3:B3"/>
    <mergeCell ref="K3:N3"/>
    <mergeCell ref="I3:J3"/>
    <mergeCell ref="A8:A9"/>
    <mergeCell ref="B8:C8"/>
    <mergeCell ref="E3:H3"/>
    <mergeCell ref="A6:A7"/>
    <mergeCell ref="B6:C6"/>
    <mergeCell ref="B9:C9"/>
    <mergeCell ref="A12:A13"/>
    <mergeCell ref="B12:C12"/>
    <mergeCell ref="AI12:AJ12"/>
    <mergeCell ref="B1:I1"/>
    <mergeCell ref="A30:A31"/>
    <mergeCell ref="B30:C30"/>
    <mergeCell ref="AI30:AJ30"/>
    <mergeCell ref="B31:C31"/>
    <mergeCell ref="AI31:AJ31"/>
    <mergeCell ref="A4:A5"/>
    <mergeCell ref="AI4:AJ5"/>
    <mergeCell ref="B4:B5"/>
    <mergeCell ref="A28:A29"/>
    <mergeCell ref="AI6:AJ6"/>
    <mergeCell ref="B7:C7"/>
    <mergeCell ref="AI7:AJ7"/>
    <mergeCell ref="B28:C28"/>
    <mergeCell ref="AI28:AJ28"/>
    <mergeCell ref="AI8:AJ8"/>
  </mergeCells>
  <phoneticPr fontId="1"/>
  <conditionalFormatting sqref="D4:AH5">
    <cfRule type="expression" dxfId="1" priority="1" stopIfTrue="1">
      <formula>WEEKDAY(D4)=1</formula>
    </cfRule>
    <cfRule type="expression" dxfId="0" priority="2" stopIfTrue="1">
      <formula>WEEKDAY(D4)=7</formula>
    </cfRule>
  </conditionalFormatting>
  <pageMargins left="0.7" right="0.7" top="0.75" bottom="0.75" header="0.3" footer="0.3"/>
  <pageSetup paperSize="9" orientation="landscape" r:id="rId1"/>
  <headerFooter alignWithMargins="0"/>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12"/>
  </sheetPr>
  <dimension ref="A1:V450"/>
  <sheetViews>
    <sheetView showGridLines="0" showZeros="0" view="pageBreakPreview" zoomScaleNormal="40" zoomScaleSheetLayoutView="100" workbookViewId="0">
      <selection activeCell="I13" sqref="I13"/>
    </sheetView>
  </sheetViews>
  <sheetFormatPr defaultRowHeight="13.5"/>
  <cols>
    <col min="1" max="9" width="9" style="106"/>
    <col min="10" max="10" width="11.25" style="106" customWidth="1"/>
    <col min="11" max="11" width="6.75" style="106" customWidth="1"/>
    <col min="12" max="19" width="9" style="106"/>
    <col min="20" max="20" width="9" style="106" customWidth="1"/>
    <col min="21" max="16384" width="9" style="106"/>
  </cols>
  <sheetData>
    <row r="1" spans="1:22" ht="41.25" customHeight="1">
      <c r="A1" s="272" t="s">
        <v>85</v>
      </c>
      <c r="B1" s="272"/>
      <c r="C1" s="272"/>
      <c r="D1" s="272"/>
      <c r="E1" s="272"/>
      <c r="F1" s="272"/>
      <c r="G1" s="272"/>
      <c r="H1" s="272"/>
      <c r="I1" s="272"/>
      <c r="J1" s="272"/>
      <c r="K1" s="272"/>
      <c r="L1" s="272"/>
      <c r="M1" s="272"/>
      <c r="N1" s="272"/>
      <c r="O1" s="272"/>
      <c r="P1" s="272"/>
      <c r="Q1" s="121"/>
      <c r="R1" s="121"/>
      <c r="S1" s="162" t="s">
        <v>144</v>
      </c>
      <c r="T1" s="162" cm="1">
        <f t="array" ref="T1">SUM(IF(MOD(ROW(K27:K840),30)=27,K27:K840,0))</f>
        <v>0</v>
      </c>
      <c r="U1" s="162" t="s">
        <v>145</v>
      </c>
      <c r="V1" s="162" cm="1">
        <f t="array" ref="V1">SUM(IF(MOD(ROW(K28:K840),30)=28,K28:K840,0))</f>
        <v>0</v>
      </c>
    </row>
    <row r="2" spans="1:22" ht="21">
      <c r="A2" s="1"/>
      <c r="B2" s="1"/>
      <c r="C2" s="1"/>
      <c r="D2" s="1"/>
      <c r="E2" s="2"/>
      <c r="F2" s="2"/>
      <c r="G2" s="2"/>
      <c r="H2" s="2"/>
      <c r="I2" s="2"/>
      <c r="J2" s="2"/>
      <c r="K2" s="2"/>
      <c r="L2" s="2"/>
      <c r="M2" s="3"/>
      <c r="N2" s="273">
        <f>合計請求書!$K$6</f>
        <v>45127</v>
      </c>
      <c r="O2" s="273"/>
      <c r="P2" s="273"/>
      <c r="Q2" s="122"/>
      <c r="R2" s="123"/>
      <c r="U2" s="121"/>
    </row>
    <row r="3" spans="1:22" ht="14.25" customHeight="1">
      <c r="A3" s="274" t="s">
        <v>46</v>
      </c>
      <c r="B3" s="274"/>
      <c r="C3" s="274"/>
      <c r="D3" s="274"/>
      <c r="E3" s="276" t="s">
        <v>58</v>
      </c>
      <c r="F3" s="4"/>
      <c r="G3" s="4"/>
      <c r="H3" s="4"/>
      <c r="I3" s="4"/>
      <c r="J3" s="4"/>
      <c r="K3" s="4"/>
      <c r="L3" s="2"/>
      <c r="M3" s="3"/>
      <c r="N3" s="273"/>
      <c r="O3" s="273"/>
      <c r="P3" s="273"/>
      <c r="Q3" s="122"/>
      <c r="R3" s="123"/>
    </row>
    <row r="4" spans="1:22" ht="21" customHeight="1">
      <c r="A4" s="275"/>
      <c r="B4" s="275"/>
      <c r="C4" s="275"/>
      <c r="D4" s="275"/>
      <c r="E4" s="276"/>
      <c r="F4" s="3"/>
      <c r="G4" s="3"/>
      <c r="H4" s="3"/>
      <c r="I4" s="3"/>
      <c r="J4" s="20"/>
      <c r="K4" s="5"/>
      <c r="L4" s="6" t="s">
        <v>59</v>
      </c>
      <c r="M4" s="277">
        <f>合計請求書!$K$24</f>
        <v>0</v>
      </c>
      <c r="N4" s="277"/>
      <c r="O4" s="277"/>
      <c r="P4" s="277"/>
      <c r="Q4" s="122"/>
    </row>
    <row r="5" spans="1:22" ht="18.75" customHeight="1">
      <c r="A5" s="244" t="s">
        <v>60</v>
      </c>
      <c r="B5" s="244"/>
      <c r="C5" s="244"/>
      <c r="D5" s="244"/>
      <c r="E5" s="7"/>
      <c r="F5" s="245" t="s">
        <v>61</v>
      </c>
      <c r="G5" s="247"/>
      <c r="H5" s="247"/>
      <c r="I5" s="248" t="s">
        <v>116</v>
      </c>
      <c r="J5" s="249"/>
      <c r="K5" s="124"/>
      <c r="L5" s="8" t="s">
        <v>62</v>
      </c>
      <c r="M5" s="95">
        <f>合計請求書!$K$25</f>
        <v>0</v>
      </c>
      <c r="N5" s="250">
        <f>合計請求書!$K$26</f>
        <v>0</v>
      </c>
      <c r="O5" s="250"/>
      <c r="P5" s="250"/>
      <c r="Q5" s="125"/>
      <c r="R5" s="125"/>
      <c r="S5" s="125"/>
      <c r="T5" s="125"/>
      <c r="U5" s="125"/>
      <c r="V5" s="125"/>
    </row>
    <row r="6" spans="1:22" ht="13.5" customHeight="1">
      <c r="A6" s="8"/>
      <c r="B6" s="8"/>
      <c r="C6" s="8"/>
      <c r="D6" s="8"/>
      <c r="E6" s="9"/>
      <c r="F6" s="246"/>
      <c r="G6" s="247"/>
      <c r="H6" s="247"/>
      <c r="I6" s="248"/>
      <c r="J6" s="249"/>
      <c r="K6" s="124"/>
      <c r="L6" s="8"/>
      <c r="M6" s="10" t="s">
        <v>25</v>
      </c>
      <c r="N6" s="251">
        <f>合計請求書!$K$27</f>
        <v>0</v>
      </c>
      <c r="O6" s="251"/>
      <c r="P6" s="251"/>
      <c r="Q6" s="125"/>
      <c r="R6" s="125"/>
      <c r="S6" s="125"/>
      <c r="T6" s="125"/>
      <c r="U6" s="125"/>
      <c r="V6" s="125"/>
    </row>
    <row r="7" spans="1:22" ht="13.5" customHeight="1">
      <c r="A7" s="3"/>
      <c r="B7" s="3"/>
      <c r="C7" s="3"/>
      <c r="D7" s="3"/>
      <c r="E7" s="4"/>
      <c r="F7" s="3"/>
      <c r="G7" s="3"/>
      <c r="H7" s="3"/>
      <c r="I7" s="3"/>
      <c r="J7" s="20"/>
      <c r="K7" s="11"/>
      <c r="L7" s="8"/>
      <c r="M7" s="10" t="s">
        <v>24</v>
      </c>
      <c r="N7" s="251">
        <f>合計請求書!$K$28</f>
        <v>0</v>
      </c>
      <c r="O7" s="251"/>
      <c r="P7" s="251"/>
      <c r="R7" s="123"/>
    </row>
    <row r="8" spans="1:22" ht="14.25">
      <c r="A8" s="31"/>
      <c r="B8" s="31"/>
      <c r="C8" s="31"/>
      <c r="D8" s="31"/>
      <c r="E8" s="31"/>
      <c r="F8" s="31"/>
      <c r="G8" s="32"/>
      <c r="H8" s="31"/>
      <c r="I8" s="31"/>
      <c r="J8" s="31"/>
      <c r="K8" s="31"/>
      <c r="L8" s="31"/>
      <c r="M8" s="31"/>
      <c r="N8" s="31"/>
      <c r="O8" s="31"/>
      <c r="P8" s="31"/>
    </row>
    <row r="9" spans="1:22">
      <c r="A9" s="4"/>
      <c r="B9" s="4"/>
      <c r="C9" s="4"/>
      <c r="D9" s="4"/>
      <c r="E9" s="11"/>
      <c r="F9" s="21"/>
      <c r="G9" s="21"/>
      <c r="H9" s="21"/>
      <c r="I9" s="21"/>
      <c r="J9" s="21"/>
      <c r="K9" s="4"/>
      <c r="L9" s="3"/>
      <c r="M9" s="3"/>
      <c r="N9" s="3"/>
      <c r="O9" s="2"/>
      <c r="P9" s="3"/>
    </row>
    <row r="10" spans="1:22" ht="18" customHeight="1">
      <c r="A10" s="252" t="s">
        <v>64</v>
      </c>
      <c r="B10" s="253"/>
      <c r="C10" s="256">
        <f>J14</f>
        <v>0</v>
      </c>
      <c r="D10" s="257"/>
      <c r="E10" s="258"/>
      <c r="F10" s="262" t="s">
        <v>65</v>
      </c>
      <c r="G10" s="264"/>
      <c r="H10" s="265"/>
      <c r="I10" s="265"/>
      <c r="J10" s="265"/>
      <c r="K10" s="266"/>
      <c r="L10" s="3"/>
      <c r="M10" s="12"/>
      <c r="N10" s="270"/>
      <c r="O10" s="270"/>
      <c r="P10" s="270"/>
    </row>
    <row r="11" spans="1:22" ht="18" customHeight="1">
      <c r="A11" s="254"/>
      <c r="B11" s="255"/>
      <c r="C11" s="259"/>
      <c r="D11" s="260"/>
      <c r="E11" s="261"/>
      <c r="F11" s="263"/>
      <c r="G11" s="267"/>
      <c r="H11" s="268"/>
      <c r="I11" s="268"/>
      <c r="J11" s="268"/>
      <c r="K11" s="269"/>
      <c r="L11" s="3"/>
      <c r="M11" s="12"/>
      <c r="N11" s="271"/>
      <c r="O11" s="271"/>
      <c r="P11" s="271"/>
    </row>
    <row r="12" spans="1:22">
      <c r="A12" s="2"/>
      <c r="B12" s="2"/>
      <c r="C12" s="2"/>
      <c r="D12" s="2"/>
      <c r="E12" s="2"/>
      <c r="F12" s="2"/>
      <c r="G12" s="2"/>
      <c r="H12" s="2"/>
      <c r="I12" s="2"/>
      <c r="J12" s="2"/>
      <c r="K12" s="3"/>
      <c r="L12" s="3"/>
      <c r="M12" s="3"/>
      <c r="N12" s="3"/>
      <c r="O12" s="3"/>
      <c r="P12" s="3"/>
    </row>
    <row r="13" spans="1:22" ht="13.5" customHeight="1">
      <c r="A13" s="33"/>
      <c r="B13" s="33"/>
      <c r="C13" s="33"/>
      <c r="D13" s="33"/>
      <c r="E13" s="33"/>
      <c r="F13" s="33"/>
      <c r="G13" s="26"/>
      <c r="H13" s="34"/>
      <c r="I13" s="34"/>
      <c r="J13" s="34"/>
      <c r="K13" s="33"/>
      <c r="L13" s="33"/>
      <c r="M13" s="33"/>
      <c r="N13" s="33"/>
      <c r="O13" s="33"/>
      <c r="P13" s="33"/>
    </row>
    <row r="14" spans="1:22" ht="13.5" customHeight="1">
      <c r="A14" s="4"/>
      <c r="B14" s="24" t="s">
        <v>4</v>
      </c>
      <c r="C14" s="226"/>
      <c r="D14" s="227"/>
      <c r="E14" s="24" t="s">
        <v>5</v>
      </c>
      <c r="F14" s="226"/>
      <c r="G14" s="227"/>
      <c r="H14" s="13"/>
      <c r="I14" s="24" t="s">
        <v>6</v>
      </c>
      <c r="J14" s="232">
        <f>K29</f>
        <v>0</v>
      </c>
      <c r="K14" s="233"/>
      <c r="L14" s="24" t="s">
        <v>7</v>
      </c>
      <c r="M14" s="232">
        <f>SUM(C14-F14-J14)</f>
        <v>0</v>
      </c>
      <c r="N14" s="233"/>
      <c r="O14" s="4"/>
      <c r="P14" s="11"/>
    </row>
    <row r="15" spans="1:22" ht="13.5" customHeight="1">
      <c r="A15" s="4"/>
      <c r="B15" s="14" t="s">
        <v>66</v>
      </c>
      <c r="C15" s="228"/>
      <c r="D15" s="229"/>
      <c r="E15" s="14" t="s">
        <v>127</v>
      </c>
      <c r="F15" s="228"/>
      <c r="G15" s="229"/>
      <c r="H15" s="14"/>
      <c r="I15" s="14" t="s">
        <v>68</v>
      </c>
      <c r="J15" s="234"/>
      <c r="K15" s="235"/>
      <c r="L15" s="14" t="s">
        <v>69</v>
      </c>
      <c r="M15" s="234"/>
      <c r="N15" s="235"/>
      <c r="O15" s="4"/>
      <c r="P15" s="11"/>
    </row>
    <row r="16" spans="1:22" ht="13.5" customHeight="1">
      <c r="A16" s="4"/>
      <c r="B16" s="14"/>
      <c r="C16" s="230"/>
      <c r="D16" s="231"/>
      <c r="E16" s="14" t="s">
        <v>128</v>
      </c>
      <c r="F16" s="230"/>
      <c r="G16" s="231"/>
      <c r="H16" s="14"/>
      <c r="I16" s="14" t="s">
        <v>11</v>
      </c>
      <c r="J16" s="236"/>
      <c r="K16" s="237"/>
      <c r="L16" s="14"/>
      <c r="M16" s="236"/>
      <c r="N16" s="237"/>
      <c r="O16" s="4"/>
      <c r="P16" s="11"/>
    </row>
    <row r="17" spans="1:22">
      <c r="A17" s="4"/>
      <c r="B17" s="4"/>
      <c r="C17" s="4"/>
      <c r="D17" s="4"/>
      <c r="E17" s="4"/>
      <c r="F17" s="4"/>
      <c r="G17" s="4"/>
      <c r="H17" s="4"/>
      <c r="I17" s="4"/>
      <c r="J17" s="4"/>
      <c r="K17" s="4"/>
      <c r="L17" s="4"/>
      <c r="M17" s="4"/>
      <c r="N17" s="4"/>
      <c r="O17" s="4"/>
      <c r="P17" s="11"/>
    </row>
    <row r="18" spans="1:22" ht="17.25" customHeight="1">
      <c r="A18" s="4"/>
      <c r="B18" s="4" t="s">
        <v>70</v>
      </c>
      <c r="C18" s="171"/>
      <c r="D18" s="171"/>
      <c r="E18" s="171"/>
      <c r="F18" s="171"/>
      <c r="G18" s="171"/>
      <c r="H18" s="171"/>
      <c r="I18" s="171"/>
      <c r="J18" s="171"/>
      <c r="K18" s="171"/>
      <c r="L18" s="171"/>
      <c r="M18" s="171"/>
      <c r="N18" s="171"/>
      <c r="O18" s="101"/>
      <c r="P18" s="101"/>
    </row>
    <row r="19" spans="1:22">
      <c r="A19" s="4"/>
      <c r="B19" s="4"/>
      <c r="C19" s="4"/>
      <c r="D19" s="4"/>
      <c r="E19" s="4"/>
      <c r="F19" s="4"/>
      <c r="G19" s="4"/>
      <c r="H19" s="4"/>
      <c r="I19" s="4"/>
      <c r="J19" s="4"/>
      <c r="K19" s="4"/>
      <c r="L19" s="4"/>
      <c r="M19" s="4"/>
      <c r="N19" s="4"/>
      <c r="O19" s="4"/>
      <c r="P19" s="11"/>
    </row>
    <row r="20" spans="1:22" ht="18" customHeight="1">
      <c r="A20" s="100" t="s">
        <v>13</v>
      </c>
      <c r="B20" s="238" t="s">
        <v>71</v>
      </c>
      <c r="C20" s="239"/>
      <c r="D20" s="240"/>
      <c r="E20" s="238" t="s">
        <v>72</v>
      </c>
      <c r="F20" s="239"/>
      <c r="G20" s="240"/>
      <c r="H20" s="100" t="s">
        <v>73</v>
      </c>
      <c r="I20" s="100" t="s">
        <v>74</v>
      </c>
      <c r="J20" s="100" t="s">
        <v>75</v>
      </c>
      <c r="K20" s="238" t="s">
        <v>76</v>
      </c>
      <c r="L20" s="239"/>
      <c r="M20" s="240"/>
      <c r="N20" s="241" t="s">
        <v>117</v>
      </c>
      <c r="O20" s="242"/>
      <c r="P20" s="243"/>
    </row>
    <row r="21" spans="1:22" ht="21" customHeight="1">
      <c r="A21" s="15">
        <v>1</v>
      </c>
      <c r="B21" s="217" t="s">
        <v>130</v>
      </c>
      <c r="C21" s="218"/>
      <c r="D21" s="219"/>
      <c r="E21" s="217" t="s">
        <v>134</v>
      </c>
      <c r="F21" s="218"/>
      <c r="G21" s="219"/>
      <c r="H21" s="135"/>
      <c r="I21" s="81"/>
      <c r="J21" s="98"/>
      <c r="K21" s="220">
        <f>$C$14*H21/1.1</f>
        <v>0</v>
      </c>
      <c r="L21" s="221"/>
      <c r="M21" s="222"/>
      <c r="N21" s="223"/>
      <c r="O21" s="224"/>
      <c r="P21" s="225"/>
    </row>
    <row r="22" spans="1:22" ht="21" customHeight="1">
      <c r="A22" s="15">
        <v>2</v>
      </c>
      <c r="B22" s="217"/>
      <c r="C22" s="218"/>
      <c r="D22" s="219"/>
      <c r="E22" s="217"/>
      <c r="F22" s="218"/>
      <c r="G22" s="219"/>
      <c r="H22" s="135"/>
      <c r="I22" s="81"/>
      <c r="J22" s="98"/>
      <c r="K22" s="220">
        <f t="shared" ref="K22:K26" si="0">$C$14*H22/1.1</f>
        <v>0</v>
      </c>
      <c r="L22" s="221"/>
      <c r="M22" s="222"/>
      <c r="N22" s="223"/>
      <c r="O22" s="224"/>
      <c r="P22" s="225"/>
    </row>
    <row r="23" spans="1:22" ht="21" customHeight="1">
      <c r="A23" s="15">
        <v>3</v>
      </c>
      <c r="B23" s="217"/>
      <c r="C23" s="218"/>
      <c r="D23" s="219"/>
      <c r="E23" s="217"/>
      <c r="F23" s="218"/>
      <c r="G23" s="219"/>
      <c r="H23" s="135"/>
      <c r="I23" s="81"/>
      <c r="J23" s="98"/>
      <c r="K23" s="220">
        <f t="shared" si="0"/>
        <v>0</v>
      </c>
      <c r="L23" s="221"/>
      <c r="M23" s="222"/>
      <c r="N23" s="223"/>
      <c r="O23" s="224"/>
      <c r="P23" s="225"/>
    </row>
    <row r="24" spans="1:22" ht="21" customHeight="1">
      <c r="A24" s="15">
        <v>4</v>
      </c>
      <c r="B24" s="217"/>
      <c r="C24" s="218"/>
      <c r="D24" s="219"/>
      <c r="E24" s="217"/>
      <c r="F24" s="218"/>
      <c r="G24" s="219"/>
      <c r="H24" s="135"/>
      <c r="I24" s="81"/>
      <c r="J24" s="98"/>
      <c r="K24" s="220">
        <f t="shared" si="0"/>
        <v>0</v>
      </c>
      <c r="L24" s="221"/>
      <c r="M24" s="222"/>
      <c r="N24" s="223"/>
      <c r="O24" s="224"/>
      <c r="P24" s="225"/>
    </row>
    <row r="25" spans="1:22" ht="21" customHeight="1">
      <c r="A25" s="15">
        <v>5</v>
      </c>
      <c r="B25" s="217"/>
      <c r="C25" s="218"/>
      <c r="D25" s="219"/>
      <c r="E25" s="217"/>
      <c r="F25" s="218"/>
      <c r="G25" s="219"/>
      <c r="H25" s="135"/>
      <c r="I25" s="81"/>
      <c r="J25" s="98"/>
      <c r="K25" s="220">
        <f t="shared" si="0"/>
        <v>0</v>
      </c>
      <c r="L25" s="221"/>
      <c r="M25" s="222"/>
      <c r="N25" s="223"/>
      <c r="O25" s="224"/>
      <c r="P25" s="225"/>
    </row>
    <row r="26" spans="1:22" ht="21" customHeight="1">
      <c r="A26" s="15">
        <v>6</v>
      </c>
      <c r="B26" s="217"/>
      <c r="C26" s="218"/>
      <c r="D26" s="219"/>
      <c r="E26" s="217"/>
      <c r="F26" s="218"/>
      <c r="G26" s="219"/>
      <c r="H26" s="135"/>
      <c r="I26" s="81"/>
      <c r="J26" s="98"/>
      <c r="K26" s="220">
        <f t="shared" si="0"/>
        <v>0</v>
      </c>
      <c r="L26" s="221"/>
      <c r="M26" s="222"/>
      <c r="N26" s="223"/>
      <c r="O26" s="224"/>
      <c r="P26" s="225"/>
    </row>
    <row r="27" spans="1:22" ht="21" customHeight="1">
      <c r="A27" s="199" t="s">
        <v>78</v>
      </c>
      <c r="B27" s="200"/>
      <c r="C27" s="200"/>
      <c r="D27" s="201"/>
      <c r="E27" s="202"/>
      <c r="F27" s="203"/>
      <c r="G27" s="204"/>
      <c r="H27" s="138"/>
      <c r="I27" s="82"/>
      <c r="J27" s="139"/>
      <c r="K27" s="205">
        <f>SUM(K21:M26)</f>
        <v>0</v>
      </c>
      <c r="L27" s="206"/>
      <c r="M27" s="207"/>
      <c r="N27" s="208"/>
      <c r="O27" s="209"/>
      <c r="P27" s="210"/>
    </row>
    <row r="28" spans="1:22" ht="21" customHeight="1">
      <c r="A28" s="199" t="s">
        <v>142</v>
      </c>
      <c r="B28" s="200"/>
      <c r="C28" s="200"/>
      <c r="D28" s="201"/>
      <c r="E28" s="211"/>
      <c r="F28" s="212"/>
      <c r="G28" s="213"/>
      <c r="H28" s="97"/>
      <c r="I28" s="82"/>
      <c r="J28" s="139"/>
      <c r="K28" s="205">
        <f>K27*0.1</f>
        <v>0</v>
      </c>
      <c r="L28" s="206"/>
      <c r="M28" s="207"/>
      <c r="N28" s="208"/>
      <c r="O28" s="209"/>
      <c r="P28" s="210"/>
    </row>
    <row r="29" spans="1:22" ht="21" customHeight="1">
      <c r="A29" s="214" t="s">
        <v>80</v>
      </c>
      <c r="B29" s="215"/>
      <c r="C29" s="215"/>
      <c r="D29" s="215"/>
      <c r="E29" s="215"/>
      <c r="F29" s="215"/>
      <c r="G29" s="215"/>
      <c r="H29" s="215"/>
      <c r="I29" s="215"/>
      <c r="J29" s="216"/>
      <c r="K29" s="205">
        <f>SUM(K27:M28)</f>
        <v>0</v>
      </c>
      <c r="L29" s="206"/>
      <c r="M29" s="207"/>
      <c r="N29" s="208"/>
      <c r="O29" s="209"/>
      <c r="P29" s="210"/>
    </row>
    <row r="30" spans="1:22">
      <c r="A30" s="29"/>
      <c r="B30" s="29"/>
      <c r="C30" s="29"/>
      <c r="D30" s="29"/>
      <c r="E30" s="29"/>
      <c r="F30" s="29"/>
      <c r="G30" s="29"/>
      <c r="H30" s="29"/>
      <c r="I30" s="29"/>
      <c r="J30" s="29"/>
      <c r="K30" s="29"/>
      <c r="L30" s="29"/>
      <c r="M30" s="29"/>
      <c r="N30" s="29"/>
      <c r="O30" s="29"/>
      <c r="P30" s="30"/>
    </row>
    <row r="31" spans="1:22" ht="41.25" customHeight="1">
      <c r="A31" s="272" t="s">
        <v>85</v>
      </c>
      <c r="B31" s="272"/>
      <c r="C31" s="272"/>
      <c r="D31" s="272"/>
      <c r="E31" s="272"/>
      <c r="F31" s="272"/>
      <c r="G31" s="272"/>
      <c r="H31" s="272"/>
      <c r="I31" s="272"/>
      <c r="J31" s="272"/>
      <c r="K31" s="272"/>
      <c r="L31" s="272"/>
      <c r="M31" s="272"/>
      <c r="N31" s="272"/>
      <c r="O31" s="272"/>
      <c r="P31" s="272"/>
      <c r="Q31" s="121"/>
      <c r="R31" s="121"/>
      <c r="S31" s="121"/>
      <c r="T31" s="121"/>
      <c r="U31" s="121"/>
      <c r="V31" s="121"/>
    </row>
    <row r="32" spans="1:22" ht="18.75">
      <c r="A32" s="1"/>
      <c r="B32" s="1"/>
      <c r="C32" s="1"/>
      <c r="D32" s="1"/>
      <c r="E32" s="2"/>
      <c r="F32" s="2"/>
      <c r="G32" s="2"/>
      <c r="H32" s="2"/>
      <c r="I32" s="2"/>
      <c r="J32" s="2"/>
      <c r="K32" s="2"/>
      <c r="L32" s="2"/>
      <c r="M32" s="3"/>
      <c r="N32" s="273">
        <f>合計請求書!$K$6</f>
        <v>45127</v>
      </c>
      <c r="O32" s="273"/>
      <c r="P32" s="273"/>
      <c r="Q32" s="122"/>
      <c r="R32" s="123"/>
    </row>
    <row r="33" spans="1:22" ht="14.25" customHeight="1">
      <c r="A33" s="274" t="s">
        <v>46</v>
      </c>
      <c r="B33" s="274"/>
      <c r="C33" s="274"/>
      <c r="D33" s="274"/>
      <c r="E33" s="276" t="s">
        <v>58</v>
      </c>
      <c r="F33" s="4"/>
      <c r="G33" s="4"/>
      <c r="H33" s="4"/>
      <c r="I33" s="4"/>
      <c r="J33" s="4"/>
      <c r="K33" s="4"/>
      <c r="L33" s="2"/>
      <c r="M33" s="3"/>
      <c r="N33" s="273"/>
      <c r="O33" s="273"/>
      <c r="P33" s="273"/>
      <c r="Q33" s="122"/>
      <c r="R33" s="123"/>
    </row>
    <row r="34" spans="1:22" ht="21" customHeight="1">
      <c r="A34" s="275"/>
      <c r="B34" s="275"/>
      <c r="C34" s="275"/>
      <c r="D34" s="275"/>
      <c r="E34" s="276"/>
      <c r="F34" s="3"/>
      <c r="G34" s="3"/>
      <c r="H34" s="3"/>
      <c r="I34" s="3"/>
      <c r="J34" s="20"/>
      <c r="K34" s="5"/>
      <c r="L34" s="6" t="s">
        <v>59</v>
      </c>
      <c r="M34" s="277">
        <f>合計請求書!$K$24</f>
        <v>0</v>
      </c>
      <c r="N34" s="277"/>
      <c r="O34" s="277"/>
      <c r="P34" s="277"/>
      <c r="Q34" s="122"/>
    </row>
    <row r="35" spans="1:22" ht="18.75" customHeight="1">
      <c r="A35" s="244" t="s">
        <v>60</v>
      </c>
      <c r="B35" s="244"/>
      <c r="C35" s="244"/>
      <c r="D35" s="244"/>
      <c r="E35" s="7"/>
      <c r="F35" s="245" t="s">
        <v>61</v>
      </c>
      <c r="G35" s="247"/>
      <c r="H35" s="247"/>
      <c r="I35" s="248" t="s">
        <v>108</v>
      </c>
      <c r="J35" s="249">
        <f>$J$5</f>
        <v>0</v>
      </c>
      <c r="K35" s="124"/>
      <c r="L35" s="8" t="s">
        <v>62</v>
      </c>
      <c r="M35" s="95">
        <f>合計請求書!$K$25</f>
        <v>0</v>
      </c>
      <c r="N35" s="250">
        <f>合計請求書!$K$26</f>
        <v>0</v>
      </c>
      <c r="O35" s="250"/>
      <c r="P35" s="250"/>
      <c r="Q35" s="125"/>
      <c r="R35" s="125"/>
      <c r="S35" s="125"/>
      <c r="T35" s="125"/>
      <c r="U35" s="125"/>
      <c r="V35" s="125"/>
    </row>
    <row r="36" spans="1:22" ht="13.5" customHeight="1">
      <c r="A36" s="8"/>
      <c r="B36" s="8"/>
      <c r="C36" s="8"/>
      <c r="D36" s="8"/>
      <c r="E36" s="9"/>
      <c r="F36" s="246"/>
      <c r="G36" s="247"/>
      <c r="H36" s="247"/>
      <c r="I36" s="248"/>
      <c r="J36" s="249"/>
      <c r="K36" s="124"/>
      <c r="L36" s="8"/>
      <c r="M36" s="10" t="s">
        <v>25</v>
      </c>
      <c r="N36" s="251">
        <f>合計請求書!$K$27</f>
        <v>0</v>
      </c>
      <c r="O36" s="251"/>
      <c r="P36" s="251"/>
      <c r="Q36" s="125"/>
      <c r="R36" s="125"/>
      <c r="S36" s="125"/>
      <c r="T36" s="125"/>
      <c r="U36" s="125"/>
      <c r="V36" s="125"/>
    </row>
    <row r="37" spans="1:22" ht="13.5" customHeight="1">
      <c r="A37" s="3"/>
      <c r="B37" s="3"/>
      <c r="C37" s="3"/>
      <c r="D37" s="3"/>
      <c r="E37" s="4"/>
      <c r="F37" s="3"/>
      <c r="G37" s="3"/>
      <c r="H37" s="3"/>
      <c r="I37" s="3"/>
      <c r="J37" s="20"/>
      <c r="K37" s="11"/>
      <c r="L37" s="8"/>
      <c r="M37" s="10" t="s">
        <v>24</v>
      </c>
      <c r="N37" s="251">
        <f>合計請求書!$K$28</f>
        <v>0</v>
      </c>
      <c r="O37" s="251"/>
      <c r="P37" s="251"/>
      <c r="R37" s="123"/>
    </row>
    <row r="38" spans="1:22" ht="14.25">
      <c r="A38" s="31"/>
      <c r="B38" s="31"/>
      <c r="C38" s="31"/>
      <c r="D38" s="31"/>
      <c r="E38" s="31"/>
      <c r="F38" s="31"/>
      <c r="G38" s="32"/>
      <c r="H38" s="31"/>
      <c r="I38" s="31"/>
      <c r="J38" s="31"/>
      <c r="K38" s="31"/>
      <c r="L38" s="31"/>
      <c r="M38" s="31"/>
      <c r="N38" s="31"/>
      <c r="O38" s="31"/>
      <c r="P38" s="31"/>
    </row>
    <row r="39" spans="1:22">
      <c r="A39" s="4"/>
      <c r="B39" s="4"/>
      <c r="C39" s="4"/>
      <c r="D39" s="4"/>
      <c r="E39" s="11"/>
      <c r="F39" s="21"/>
      <c r="G39" s="21"/>
      <c r="H39" s="21"/>
      <c r="I39" s="21"/>
      <c r="J39" s="21"/>
      <c r="K39" s="4"/>
      <c r="L39" s="3"/>
      <c r="M39" s="3"/>
      <c r="N39" s="3"/>
      <c r="O39" s="2"/>
      <c r="P39" s="3"/>
    </row>
    <row r="40" spans="1:22" ht="18" customHeight="1">
      <c r="A40" s="252" t="s">
        <v>64</v>
      </c>
      <c r="B40" s="253"/>
      <c r="C40" s="256">
        <f>J44</f>
        <v>0</v>
      </c>
      <c r="D40" s="257"/>
      <c r="E40" s="258"/>
      <c r="F40" s="262" t="s">
        <v>65</v>
      </c>
      <c r="G40" s="264"/>
      <c r="H40" s="265"/>
      <c r="I40" s="265"/>
      <c r="J40" s="265"/>
      <c r="K40" s="266"/>
      <c r="L40" s="3"/>
      <c r="M40" s="12"/>
      <c r="N40" s="270"/>
      <c r="O40" s="270"/>
      <c r="P40" s="270"/>
    </row>
    <row r="41" spans="1:22" ht="18" customHeight="1">
      <c r="A41" s="254"/>
      <c r="B41" s="255"/>
      <c r="C41" s="259"/>
      <c r="D41" s="260"/>
      <c r="E41" s="261"/>
      <c r="F41" s="263"/>
      <c r="G41" s="267"/>
      <c r="H41" s="268"/>
      <c r="I41" s="268"/>
      <c r="J41" s="268"/>
      <c r="K41" s="269"/>
      <c r="L41" s="3"/>
      <c r="M41" s="12"/>
      <c r="N41" s="271"/>
      <c r="O41" s="271"/>
      <c r="P41" s="271"/>
    </row>
    <row r="42" spans="1:22">
      <c r="A42" s="2"/>
      <c r="B42" s="2"/>
      <c r="C42" s="2"/>
      <c r="D42" s="2"/>
      <c r="E42" s="2"/>
      <c r="F42" s="2"/>
      <c r="G42" s="2"/>
      <c r="H42" s="2"/>
      <c r="I42" s="2"/>
      <c r="J42" s="2"/>
      <c r="K42" s="3"/>
      <c r="L42" s="3"/>
      <c r="M42" s="3"/>
      <c r="N42" s="3"/>
      <c r="O42" s="3"/>
      <c r="P42" s="3"/>
    </row>
    <row r="43" spans="1:22" ht="13.5" customHeight="1">
      <c r="A43" s="33"/>
      <c r="B43" s="33"/>
      <c r="C43" s="33"/>
      <c r="D43" s="33"/>
      <c r="E43" s="33"/>
      <c r="F43" s="33"/>
      <c r="G43" s="26"/>
      <c r="H43" s="34"/>
      <c r="I43" s="34"/>
      <c r="J43" s="34"/>
      <c r="K43" s="33"/>
      <c r="L43" s="33"/>
      <c r="M43" s="33"/>
      <c r="N43" s="33"/>
      <c r="O43" s="33"/>
      <c r="P43" s="33"/>
    </row>
    <row r="44" spans="1:22" ht="13.5" customHeight="1">
      <c r="A44" s="4"/>
      <c r="B44" s="24" t="s">
        <v>4</v>
      </c>
      <c r="C44" s="226"/>
      <c r="D44" s="227"/>
      <c r="E44" s="24" t="s">
        <v>5</v>
      </c>
      <c r="F44" s="226"/>
      <c r="G44" s="227"/>
      <c r="H44" s="13"/>
      <c r="I44" s="24" t="s">
        <v>6</v>
      </c>
      <c r="J44" s="232">
        <f>K59</f>
        <v>0</v>
      </c>
      <c r="K44" s="233"/>
      <c r="L44" s="24" t="s">
        <v>7</v>
      </c>
      <c r="M44" s="232">
        <f>SUM(C44-F44-J44)</f>
        <v>0</v>
      </c>
      <c r="N44" s="233"/>
      <c r="O44" s="4"/>
      <c r="P44" s="11"/>
    </row>
    <row r="45" spans="1:22" ht="13.5" customHeight="1">
      <c r="A45" s="4"/>
      <c r="B45" s="14" t="s">
        <v>66</v>
      </c>
      <c r="C45" s="228"/>
      <c r="D45" s="229"/>
      <c r="E45" s="14" t="s">
        <v>67</v>
      </c>
      <c r="F45" s="228"/>
      <c r="G45" s="229"/>
      <c r="H45" s="14"/>
      <c r="I45" s="14" t="s">
        <v>68</v>
      </c>
      <c r="J45" s="234"/>
      <c r="K45" s="235"/>
      <c r="L45" s="14" t="s">
        <v>69</v>
      </c>
      <c r="M45" s="234"/>
      <c r="N45" s="235"/>
      <c r="O45" s="4"/>
      <c r="P45" s="11"/>
    </row>
    <row r="46" spans="1:22" ht="13.5" customHeight="1">
      <c r="A46" s="4"/>
      <c r="B46" s="14"/>
      <c r="C46" s="230"/>
      <c r="D46" s="231"/>
      <c r="E46" s="14" t="s">
        <v>128</v>
      </c>
      <c r="F46" s="230"/>
      <c r="G46" s="231"/>
      <c r="H46" s="14"/>
      <c r="I46" s="14" t="s">
        <v>11</v>
      </c>
      <c r="J46" s="236"/>
      <c r="K46" s="237"/>
      <c r="L46" s="14"/>
      <c r="M46" s="236"/>
      <c r="N46" s="237"/>
      <c r="O46" s="4"/>
      <c r="P46" s="11"/>
    </row>
    <row r="47" spans="1:22">
      <c r="A47" s="4"/>
      <c r="B47" s="4"/>
      <c r="C47" s="4"/>
      <c r="D47" s="4"/>
      <c r="E47" s="4"/>
      <c r="F47" s="4"/>
      <c r="G47" s="4"/>
      <c r="H47" s="4"/>
      <c r="I47" s="4"/>
      <c r="J47" s="4"/>
      <c r="K47" s="4"/>
      <c r="L47" s="4"/>
      <c r="M47" s="4"/>
      <c r="N47" s="4"/>
      <c r="O47" s="4"/>
      <c r="P47" s="11"/>
    </row>
    <row r="48" spans="1:22" ht="17.25" customHeight="1">
      <c r="A48" s="4"/>
      <c r="B48" s="4" t="s">
        <v>70</v>
      </c>
      <c r="C48" s="171"/>
      <c r="D48" s="171"/>
      <c r="E48" s="171"/>
      <c r="F48" s="171"/>
      <c r="G48" s="171"/>
      <c r="H48" s="171"/>
      <c r="I48" s="171"/>
      <c r="J48" s="171"/>
      <c r="K48" s="171"/>
      <c r="L48" s="171"/>
      <c r="M48" s="171"/>
      <c r="N48" s="171"/>
      <c r="O48" s="101"/>
      <c r="P48" s="101"/>
    </row>
    <row r="49" spans="1:22">
      <c r="A49" s="4"/>
      <c r="B49" s="4"/>
      <c r="C49" s="4"/>
      <c r="D49" s="4"/>
      <c r="E49" s="4"/>
      <c r="F49" s="4"/>
      <c r="G49" s="4"/>
      <c r="H49" s="4"/>
      <c r="I49" s="4"/>
      <c r="J49" s="4"/>
      <c r="K49" s="4"/>
      <c r="L49" s="4"/>
      <c r="M49" s="4"/>
      <c r="N49" s="4"/>
      <c r="O49" s="4"/>
      <c r="P49" s="11"/>
    </row>
    <row r="50" spans="1:22" ht="18" customHeight="1">
      <c r="A50" s="100" t="s">
        <v>13</v>
      </c>
      <c r="B50" s="238" t="s">
        <v>71</v>
      </c>
      <c r="C50" s="239"/>
      <c r="D50" s="240"/>
      <c r="E50" s="238" t="s">
        <v>72</v>
      </c>
      <c r="F50" s="239"/>
      <c r="G50" s="240"/>
      <c r="H50" s="100" t="s">
        <v>73</v>
      </c>
      <c r="I50" s="100" t="s">
        <v>74</v>
      </c>
      <c r="J50" s="100" t="s">
        <v>75</v>
      </c>
      <c r="K50" s="238" t="s">
        <v>76</v>
      </c>
      <c r="L50" s="239"/>
      <c r="M50" s="240"/>
      <c r="N50" s="241" t="s">
        <v>117</v>
      </c>
      <c r="O50" s="242"/>
      <c r="P50" s="243"/>
    </row>
    <row r="51" spans="1:22" ht="21" customHeight="1">
      <c r="A51" s="15">
        <v>1</v>
      </c>
      <c r="B51" s="217" t="s">
        <v>130</v>
      </c>
      <c r="C51" s="218"/>
      <c r="D51" s="219"/>
      <c r="E51" s="217" t="s">
        <v>57</v>
      </c>
      <c r="F51" s="218"/>
      <c r="G51" s="219"/>
      <c r="H51" s="135"/>
      <c r="I51" s="81"/>
      <c r="J51" s="81"/>
      <c r="K51" s="220">
        <f>$C$44*H51/1.1</f>
        <v>0</v>
      </c>
      <c r="L51" s="221"/>
      <c r="M51" s="222"/>
      <c r="N51" s="223"/>
      <c r="O51" s="224"/>
      <c r="P51" s="225"/>
    </row>
    <row r="52" spans="1:22" ht="21" customHeight="1">
      <c r="A52" s="15">
        <v>2</v>
      </c>
      <c r="B52" s="217"/>
      <c r="C52" s="218"/>
      <c r="D52" s="219"/>
      <c r="E52" s="217"/>
      <c r="F52" s="218"/>
      <c r="G52" s="219"/>
      <c r="H52" s="135"/>
      <c r="I52" s="81"/>
      <c r="J52" s="81"/>
      <c r="K52" s="220">
        <f t="shared" ref="K52:K56" si="1">$C$44*H52/1.1</f>
        <v>0</v>
      </c>
      <c r="L52" s="221"/>
      <c r="M52" s="222"/>
      <c r="N52" s="223"/>
      <c r="O52" s="224"/>
      <c r="P52" s="225"/>
    </row>
    <row r="53" spans="1:22" ht="21" customHeight="1">
      <c r="A53" s="15">
        <v>3</v>
      </c>
      <c r="B53" s="217"/>
      <c r="C53" s="218"/>
      <c r="D53" s="219"/>
      <c r="E53" s="217"/>
      <c r="F53" s="218"/>
      <c r="G53" s="219"/>
      <c r="H53" s="135"/>
      <c r="I53" s="81"/>
      <c r="J53" s="81"/>
      <c r="K53" s="220">
        <f t="shared" si="1"/>
        <v>0</v>
      </c>
      <c r="L53" s="221"/>
      <c r="M53" s="222"/>
      <c r="N53" s="223"/>
      <c r="O53" s="224"/>
      <c r="P53" s="225"/>
    </row>
    <row r="54" spans="1:22" ht="21" customHeight="1">
      <c r="A54" s="15">
        <v>4</v>
      </c>
      <c r="B54" s="217"/>
      <c r="C54" s="218"/>
      <c r="D54" s="219"/>
      <c r="E54" s="217"/>
      <c r="F54" s="218"/>
      <c r="G54" s="219"/>
      <c r="H54" s="135"/>
      <c r="I54" s="81"/>
      <c r="J54" s="81"/>
      <c r="K54" s="220">
        <f t="shared" si="1"/>
        <v>0</v>
      </c>
      <c r="L54" s="221"/>
      <c r="M54" s="222"/>
      <c r="N54" s="223"/>
      <c r="O54" s="224"/>
      <c r="P54" s="225"/>
    </row>
    <row r="55" spans="1:22" ht="21" customHeight="1">
      <c r="A55" s="15">
        <v>5</v>
      </c>
      <c r="B55" s="217"/>
      <c r="C55" s="218"/>
      <c r="D55" s="219"/>
      <c r="E55" s="217"/>
      <c r="F55" s="218"/>
      <c r="G55" s="219"/>
      <c r="H55" s="135"/>
      <c r="I55" s="81"/>
      <c r="J55" s="81"/>
      <c r="K55" s="220">
        <f t="shared" si="1"/>
        <v>0</v>
      </c>
      <c r="L55" s="221"/>
      <c r="M55" s="222"/>
      <c r="N55" s="223"/>
      <c r="O55" s="224"/>
      <c r="P55" s="225"/>
    </row>
    <row r="56" spans="1:22" ht="21" customHeight="1">
      <c r="A56" s="15">
        <v>6</v>
      </c>
      <c r="B56" s="217"/>
      <c r="C56" s="218"/>
      <c r="D56" s="219"/>
      <c r="E56" s="217"/>
      <c r="F56" s="218"/>
      <c r="G56" s="219"/>
      <c r="H56" s="135"/>
      <c r="I56" s="81"/>
      <c r="J56" s="81"/>
      <c r="K56" s="220">
        <f t="shared" si="1"/>
        <v>0</v>
      </c>
      <c r="L56" s="221"/>
      <c r="M56" s="222"/>
      <c r="N56" s="223"/>
      <c r="O56" s="224"/>
      <c r="P56" s="225"/>
    </row>
    <row r="57" spans="1:22" ht="21" customHeight="1">
      <c r="A57" s="199" t="s">
        <v>78</v>
      </c>
      <c r="B57" s="200"/>
      <c r="C57" s="200"/>
      <c r="D57" s="201"/>
      <c r="E57" s="202"/>
      <c r="F57" s="203"/>
      <c r="G57" s="204"/>
      <c r="H57" s="97"/>
      <c r="I57" s="82"/>
      <c r="J57" s="83"/>
      <c r="K57" s="205">
        <f>SUM(K51:M56)</f>
        <v>0</v>
      </c>
      <c r="L57" s="206"/>
      <c r="M57" s="207"/>
      <c r="N57" s="208"/>
      <c r="O57" s="209"/>
      <c r="P57" s="210"/>
    </row>
    <row r="58" spans="1:22" ht="21" customHeight="1">
      <c r="A58" s="199" t="s">
        <v>142</v>
      </c>
      <c r="B58" s="200"/>
      <c r="C58" s="200"/>
      <c r="D58" s="201"/>
      <c r="E58" s="211"/>
      <c r="F58" s="212"/>
      <c r="G58" s="213"/>
      <c r="H58" s="97"/>
      <c r="I58" s="82"/>
      <c r="J58" s="83"/>
      <c r="K58" s="205">
        <f>K57*0.1</f>
        <v>0</v>
      </c>
      <c r="L58" s="206"/>
      <c r="M58" s="207"/>
      <c r="N58" s="208"/>
      <c r="O58" s="209"/>
      <c r="P58" s="210"/>
    </row>
    <row r="59" spans="1:22" ht="21" customHeight="1">
      <c r="A59" s="214" t="s">
        <v>80</v>
      </c>
      <c r="B59" s="215"/>
      <c r="C59" s="215"/>
      <c r="D59" s="215"/>
      <c r="E59" s="215"/>
      <c r="F59" s="215"/>
      <c r="G59" s="215"/>
      <c r="H59" s="215"/>
      <c r="I59" s="215"/>
      <c r="J59" s="216"/>
      <c r="K59" s="205">
        <f>SUM(K57:M58)</f>
        <v>0</v>
      </c>
      <c r="L59" s="206"/>
      <c r="M59" s="207"/>
      <c r="N59" s="208"/>
      <c r="O59" s="209"/>
      <c r="P59" s="210"/>
    </row>
    <row r="60" spans="1:22">
      <c r="A60" s="29"/>
      <c r="B60" s="29"/>
      <c r="C60" s="29"/>
      <c r="D60" s="29"/>
      <c r="E60" s="29"/>
      <c r="F60" s="29"/>
      <c r="G60" s="29"/>
      <c r="H60" s="29"/>
      <c r="I60" s="29"/>
      <c r="J60" s="29"/>
      <c r="K60" s="29"/>
      <c r="L60" s="29"/>
      <c r="M60" s="29"/>
      <c r="N60" s="29"/>
      <c r="O60" s="29"/>
      <c r="P60" s="30"/>
    </row>
    <row r="61" spans="1:22" ht="41.25" customHeight="1">
      <c r="A61" s="272" t="s">
        <v>85</v>
      </c>
      <c r="B61" s="272"/>
      <c r="C61" s="272"/>
      <c r="D61" s="272"/>
      <c r="E61" s="272"/>
      <c r="F61" s="272"/>
      <c r="G61" s="272"/>
      <c r="H61" s="272"/>
      <c r="I61" s="272"/>
      <c r="J61" s="272"/>
      <c r="K61" s="272"/>
      <c r="L61" s="272"/>
      <c r="M61" s="272"/>
      <c r="N61" s="272"/>
      <c r="O61" s="272"/>
      <c r="P61" s="272"/>
      <c r="Q61" s="121"/>
      <c r="R61" s="121"/>
      <c r="S61" s="121"/>
      <c r="T61" s="121"/>
      <c r="U61" s="121"/>
      <c r="V61" s="121"/>
    </row>
    <row r="62" spans="1:22" ht="18.75">
      <c r="A62" s="1"/>
      <c r="B62" s="1"/>
      <c r="C62" s="1"/>
      <c r="D62" s="1"/>
      <c r="E62" s="2"/>
      <c r="F62" s="2"/>
      <c r="G62" s="2"/>
      <c r="H62" s="2"/>
      <c r="I62" s="2"/>
      <c r="J62" s="2"/>
      <c r="K62" s="2"/>
      <c r="L62" s="2"/>
      <c r="M62" s="3"/>
      <c r="N62" s="273">
        <f>合計請求書!$K$6</f>
        <v>45127</v>
      </c>
      <c r="O62" s="273"/>
      <c r="P62" s="273"/>
      <c r="Q62" s="122"/>
      <c r="R62" s="123"/>
    </row>
    <row r="63" spans="1:22" ht="14.25" customHeight="1">
      <c r="A63" s="274" t="s">
        <v>46</v>
      </c>
      <c r="B63" s="274"/>
      <c r="C63" s="274"/>
      <c r="D63" s="274"/>
      <c r="E63" s="276" t="s">
        <v>58</v>
      </c>
      <c r="F63" s="4"/>
      <c r="G63" s="4"/>
      <c r="H63" s="4"/>
      <c r="I63" s="4"/>
      <c r="J63" s="4"/>
      <c r="K63" s="4"/>
      <c r="L63" s="2"/>
      <c r="M63" s="3"/>
      <c r="N63" s="273"/>
      <c r="O63" s="273"/>
      <c r="P63" s="273"/>
      <c r="Q63" s="122"/>
      <c r="R63" s="123"/>
    </row>
    <row r="64" spans="1:22" ht="21" customHeight="1">
      <c r="A64" s="275"/>
      <c r="B64" s="275"/>
      <c r="C64" s="275"/>
      <c r="D64" s="275"/>
      <c r="E64" s="276"/>
      <c r="F64" s="3"/>
      <c r="G64" s="3"/>
      <c r="H64" s="3"/>
      <c r="I64" s="3"/>
      <c r="J64" s="20"/>
      <c r="K64" s="5"/>
      <c r="L64" s="6" t="s">
        <v>59</v>
      </c>
      <c r="M64" s="277">
        <f>合計請求書!$K$24</f>
        <v>0</v>
      </c>
      <c r="N64" s="277"/>
      <c r="O64" s="277"/>
      <c r="P64" s="277"/>
      <c r="Q64" s="122"/>
    </row>
    <row r="65" spans="1:22" ht="18.75" customHeight="1">
      <c r="A65" s="244" t="s">
        <v>60</v>
      </c>
      <c r="B65" s="244"/>
      <c r="C65" s="244"/>
      <c r="D65" s="244"/>
      <c r="E65" s="7"/>
      <c r="F65" s="245" t="s">
        <v>61</v>
      </c>
      <c r="G65" s="247"/>
      <c r="H65" s="247"/>
      <c r="I65" s="248" t="s">
        <v>108</v>
      </c>
      <c r="J65" s="249">
        <f>$J$5</f>
        <v>0</v>
      </c>
      <c r="K65" s="124"/>
      <c r="L65" s="8" t="s">
        <v>62</v>
      </c>
      <c r="M65" s="95">
        <f>合計請求書!$K$25</f>
        <v>0</v>
      </c>
      <c r="N65" s="250">
        <f>合計請求書!$K$26</f>
        <v>0</v>
      </c>
      <c r="O65" s="250"/>
      <c r="P65" s="250"/>
      <c r="Q65" s="125"/>
      <c r="R65" s="125"/>
      <c r="S65" s="125"/>
      <c r="T65" s="125"/>
      <c r="U65" s="125"/>
      <c r="V65" s="125"/>
    </row>
    <row r="66" spans="1:22" ht="13.5" customHeight="1">
      <c r="A66" s="8"/>
      <c r="B66" s="8"/>
      <c r="C66" s="8"/>
      <c r="D66" s="8"/>
      <c r="E66" s="9"/>
      <c r="F66" s="246"/>
      <c r="G66" s="247"/>
      <c r="H66" s="247"/>
      <c r="I66" s="248"/>
      <c r="J66" s="249"/>
      <c r="K66" s="124"/>
      <c r="L66" s="8"/>
      <c r="M66" s="10" t="s">
        <v>25</v>
      </c>
      <c r="N66" s="251">
        <f>合計請求書!$K$27</f>
        <v>0</v>
      </c>
      <c r="O66" s="251"/>
      <c r="P66" s="251"/>
      <c r="Q66" s="125"/>
      <c r="R66" s="125"/>
      <c r="S66" s="125"/>
      <c r="T66" s="125"/>
      <c r="U66" s="125"/>
      <c r="V66" s="125"/>
    </row>
    <row r="67" spans="1:22" ht="13.5" customHeight="1">
      <c r="A67" s="3"/>
      <c r="B67" s="3"/>
      <c r="C67" s="3"/>
      <c r="D67" s="3"/>
      <c r="E67" s="4"/>
      <c r="F67" s="3"/>
      <c r="G67" s="3"/>
      <c r="H67" s="3"/>
      <c r="I67" s="3"/>
      <c r="J67" s="20"/>
      <c r="K67" s="11"/>
      <c r="L67" s="8"/>
      <c r="M67" s="10" t="s">
        <v>24</v>
      </c>
      <c r="N67" s="251">
        <f>合計請求書!$K$28</f>
        <v>0</v>
      </c>
      <c r="O67" s="251"/>
      <c r="P67" s="251"/>
      <c r="R67" s="123"/>
    </row>
    <row r="68" spans="1:22" ht="14.25">
      <c r="A68" s="31"/>
      <c r="B68" s="31"/>
      <c r="C68" s="31"/>
      <c r="D68" s="31"/>
      <c r="E68" s="31"/>
      <c r="F68" s="31"/>
      <c r="G68" s="32"/>
      <c r="H68" s="31"/>
      <c r="I68" s="31"/>
      <c r="J68" s="31"/>
      <c r="K68" s="31"/>
      <c r="L68" s="31"/>
      <c r="M68" s="31"/>
      <c r="N68" s="31"/>
      <c r="O68" s="31"/>
      <c r="P68" s="31"/>
    </row>
    <row r="69" spans="1:22">
      <c r="A69" s="4"/>
      <c r="B69" s="4"/>
      <c r="C69" s="4"/>
      <c r="D69" s="4"/>
      <c r="E69" s="11"/>
      <c r="F69" s="21"/>
      <c r="G69" s="21"/>
      <c r="H69" s="21"/>
      <c r="I69" s="21"/>
      <c r="J69" s="21"/>
      <c r="K69" s="4"/>
      <c r="L69" s="3"/>
      <c r="M69" s="3"/>
      <c r="N69" s="3"/>
      <c r="O69" s="2"/>
      <c r="P69" s="3"/>
    </row>
    <row r="70" spans="1:22" ht="18" customHeight="1">
      <c r="A70" s="252" t="s">
        <v>64</v>
      </c>
      <c r="B70" s="253"/>
      <c r="C70" s="256">
        <f>J74</f>
        <v>0</v>
      </c>
      <c r="D70" s="257"/>
      <c r="E70" s="258"/>
      <c r="F70" s="262" t="s">
        <v>65</v>
      </c>
      <c r="G70" s="264"/>
      <c r="H70" s="265"/>
      <c r="I70" s="265"/>
      <c r="J70" s="265"/>
      <c r="K70" s="266"/>
      <c r="L70" s="3"/>
      <c r="M70" s="12"/>
      <c r="N70" s="270"/>
      <c r="O70" s="270"/>
      <c r="P70" s="270"/>
    </row>
    <row r="71" spans="1:22" ht="18" customHeight="1">
      <c r="A71" s="254"/>
      <c r="B71" s="255"/>
      <c r="C71" s="259"/>
      <c r="D71" s="260"/>
      <c r="E71" s="261"/>
      <c r="F71" s="263"/>
      <c r="G71" s="267"/>
      <c r="H71" s="268"/>
      <c r="I71" s="268"/>
      <c r="J71" s="268"/>
      <c r="K71" s="269"/>
      <c r="L71" s="3"/>
      <c r="M71" s="12"/>
      <c r="N71" s="271"/>
      <c r="O71" s="271"/>
      <c r="P71" s="271"/>
    </row>
    <row r="72" spans="1:22">
      <c r="A72" s="2"/>
      <c r="B72" s="2"/>
      <c r="C72" s="2"/>
      <c r="D72" s="2"/>
      <c r="E72" s="2"/>
      <c r="F72" s="2"/>
      <c r="G72" s="2"/>
      <c r="H72" s="2"/>
      <c r="I72" s="2"/>
      <c r="J72" s="2"/>
      <c r="K72" s="3"/>
      <c r="L72" s="3"/>
      <c r="M72" s="3"/>
      <c r="N72" s="3"/>
      <c r="O72" s="3"/>
      <c r="P72" s="3"/>
    </row>
    <row r="73" spans="1:22" ht="13.5" customHeight="1">
      <c r="A73" s="33"/>
      <c r="B73" s="33"/>
      <c r="C73" s="33"/>
      <c r="D73" s="33"/>
      <c r="E73" s="33"/>
      <c r="F73" s="33"/>
      <c r="G73" s="26"/>
      <c r="H73" s="34"/>
      <c r="I73" s="34"/>
      <c r="J73" s="34"/>
      <c r="K73" s="33"/>
      <c r="L73" s="33"/>
      <c r="M73" s="33"/>
      <c r="N73" s="33"/>
      <c r="O73" s="33"/>
      <c r="P73" s="33"/>
    </row>
    <row r="74" spans="1:22" ht="13.5" customHeight="1">
      <c r="A74" s="4"/>
      <c r="B74" s="24" t="s">
        <v>4</v>
      </c>
      <c r="C74" s="226"/>
      <c r="D74" s="227"/>
      <c r="E74" s="24" t="s">
        <v>5</v>
      </c>
      <c r="F74" s="226"/>
      <c r="G74" s="227"/>
      <c r="H74" s="13"/>
      <c r="I74" s="24" t="s">
        <v>6</v>
      </c>
      <c r="J74" s="232">
        <f>K89</f>
        <v>0</v>
      </c>
      <c r="K74" s="233"/>
      <c r="L74" s="24" t="s">
        <v>7</v>
      </c>
      <c r="M74" s="232">
        <f>SUM(C74-F74-J74)</f>
        <v>0</v>
      </c>
      <c r="N74" s="233"/>
      <c r="O74" s="4"/>
      <c r="P74" s="11"/>
    </row>
    <row r="75" spans="1:22" ht="13.5" customHeight="1">
      <c r="A75" s="4"/>
      <c r="B75" s="14" t="s">
        <v>66</v>
      </c>
      <c r="C75" s="228"/>
      <c r="D75" s="229"/>
      <c r="E75" s="14" t="s">
        <v>67</v>
      </c>
      <c r="F75" s="228"/>
      <c r="G75" s="229"/>
      <c r="H75" s="14"/>
      <c r="I75" s="14" t="s">
        <v>68</v>
      </c>
      <c r="J75" s="234"/>
      <c r="K75" s="235"/>
      <c r="L75" s="14" t="s">
        <v>69</v>
      </c>
      <c r="M75" s="234"/>
      <c r="N75" s="235"/>
      <c r="O75" s="4"/>
      <c r="P75" s="11"/>
    </row>
    <row r="76" spans="1:22" ht="13.5" customHeight="1">
      <c r="A76" s="4"/>
      <c r="B76" s="14"/>
      <c r="C76" s="230"/>
      <c r="D76" s="231"/>
      <c r="E76" s="14" t="s">
        <v>128</v>
      </c>
      <c r="F76" s="230"/>
      <c r="G76" s="231"/>
      <c r="H76" s="14"/>
      <c r="I76" s="14" t="s">
        <v>11</v>
      </c>
      <c r="J76" s="236"/>
      <c r="K76" s="237"/>
      <c r="L76" s="14"/>
      <c r="M76" s="236"/>
      <c r="N76" s="237"/>
      <c r="O76" s="4"/>
      <c r="P76" s="11"/>
    </row>
    <row r="77" spans="1:22">
      <c r="A77" s="4"/>
      <c r="B77" s="4"/>
      <c r="C77" s="4"/>
      <c r="D77" s="4"/>
      <c r="E77" s="4"/>
      <c r="F77" s="4"/>
      <c r="G77" s="4"/>
      <c r="H77" s="4"/>
      <c r="I77" s="4"/>
      <c r="J77" s="4"/>
      <c r="K77" s="4"/>
      <c r="L77" s="4"/>
      <c r="M77" s="4"/>
      <c r="N77" s="4"/>
      <c r="O77" s="4"/>
      <c r="P77" s="11"/>
    </row>
    <row r="78" spans="1:22" ht="17.25" customHeight="1">
      <c r="A78" s="4"/>
      <c r="B78" s="4" t="s">
        <v>70</v>
      </c>
      <c r="C78" s="171"/>
      <c r="D78" s="171"/>
      <c r="E78" s="171"/>
      <c r="F78" s="171"/>
      <c r="G78" s="171"/>
      <c r="H78" s="171"/>
      <c r="I78" s="171"/>
      <c r="J78" s="171"/>
      <c r="K78" s="171"/>
      <c r="L78" s="171"/>
      <c r="M78" s="171"/>
      <c r="N78" s="171"/>
      <c r="O78" s="101"/>
      <c r="P78" s="101"/>
    </row>
    <row r="79" spans="1:22">
      <c r="A79" s="4"/>
      <c r="B79" s="4"/>
      <c r="C79" s="4"/>
      <c r="D79" s="4"/>
      <c r="E79" s="4"/>
      <c r="F79" s="4"/>
      <c r="G79" s="4"/>
      <c r="H79" s="4"/>
      <c r="I79" s="4"/>
      <c r="J79" s="4"/>
      <c r="K79" s="4"/>
      <c r="L79" s="4"/>
      <c r="M79" s="4"/>
      <c r="N79" s="4"/>
      <c r="O79" s="4"/>
      <c r="P79" s="11"/>
    </row>
    <row r="80" spans="1:22" ht="18" customHeight="1">
      <c r="A80" s="100" t="s">
        <v>13</v>
      </c>
      <c r="B80" s="238" t="s">
        <v>71</v>
      </c>
      <c r="C80" s="239"/>
      <c r="D80" s="240"/>
      <c r="E80" s="238" t="s">
        <v>72</v>
      </c>
      <c r="F80" s="239"/>
      <c r="G80" s="240"/>
      <c r="H80" s="100" t="s">
        <v>73</v>
      </c>
      <c r="I80" s="100" t="s">
        <v>74</v>
      </c>
      <c r="J80" s="100" t="s">
        <v>75</v>
      </c>
      <c r="K80" s="238" t="s">
        <v>76</v>
      </c>
      <c r="L80" s="239"/>
      <c r="M80" s="240"/>
      <c r="N80" s="241" t="s">
        <v>117</v>
      </c>
      <c r="O80" s="242"/>
      <c r="P80" s="243"/>
    </row>
    <row r="81" spans="1:22" ht="21" customHeight="1">
      <c r="A81" s="15">
        <v>1</v>
      </c>
      <c r="B81" s="217" t="s">
        <v>130</v>
      </c>
      <c r="C81" s="218"/>
      <c r="D81" s="219"/>
      <c r="E81" s="217" t="s">
        <v>57</v>
      </c>
      <c r="F81" s="218"/>
      <c r="G81" s="219"/>
      <c r="H81" s="135"/>
      <c r="I81" s="81"/>
      <c r="J81" s="81"/>
      <c r="K81" s="220">
        <f>$C$74*H81/1.1</f>
        <v>0</v>
      </c>
      <c r="L81" s="221"/>
      <c r="M81" s="222"/>
      <c r="N81" s="223"/>
      <c r="O81" s="224"/>
      <c r="P81" s="225"/>
    </row>
    <row r="82" spans="1:22" ht="21" customHeight="1">
      <c r="A82" s="15">
        <v>2</v>
      </c>
      <c r="B82" s="217"/>
      <c r="C82" s="218"/>
      <c r="D82" s="219"/>
      <c r="E82" s="217"/>
      <c r="F82" s="218"/>
      <c r="G82" s="219"/>
      <c r="H82" s="135"/>
      <c r="I82" s="81"/>
      <c r="J82" s="81"/>
      <c r="K82" s="220">
        <f t="shared" ref="K82:K86" si="2">$C$74*H82/1.1</f>
        <v>0</v>
      </c>
      <c r="L82" s="221"/>
      <c r="M82" s="222"/>
      <c r="N82" s="223"/>
      <c r="O82" s="224"/>
      <c r="P82" s="225"/>
    </row>
    <row r="83" spans="1:22" ht="21" customHeight="1">
      <c r="A83" s="15">
        <v>3</v>
      </c>
      <c r="B83" s="217"/>
      <c r="C83" s="218"/>
      <c r="D83" s="219"/>
      <c r="E83" s="217"/>
      <c r="F83" s="218"/>
      <c r="G83" s="219"/>
      <c r="H83" s="135"/>
      <c r="I83" s="81"/>
      <c r="J83" s="81"/>
      <c r="K83" s="220">
        <f t="shared" si="2"/>
        <v>0</v>
      </c>
      <c r="L83" s="221"/>
      <c r="M83" s="222"/>
      <c r="N83" s="223"/>
      <c r="O83" s="224"/>
      <c r="P83" s="225"/>
    </row>
    <row r="84" spans="1:22" ht="21" customHeight="1">
      <c r="A84" s="15">
        <v>4</v>
      </c>
      <c r="B84" s="217"/>
      <c r="C84" s="218"/>
      <c r="D84" s="219"/>
      <c r="E84" s="217"/>
      <c r="F84" s="218"/>
      <c r="G84" s="219"/>
      <c r="H84" s="135"/>
      <c r="I84" s="81"/>
      <c r="J84" s="81"/>
      <c r="K84" s="220">
        <f t="shared" si="2"/>
        <v>0</v>
      </c>
      <c r="L84" s="221"/>
      <c r="M84" s="222"/>
      <c r="N84" s="223"/>
      <c r="O84" s="224"/>
      <c r="P84" s="225"/>
    </row>
    <row r="85" spans="1:22" ht="21" customHeight="1">
      <c r="A85" s="15">
        <v>5</v>
      </c>
      <c r="B85" s="217"/>
      <c r="C85" s="218"/>
      <c r="D85" s="219"/>
      <c r="E85" s="217"/>
      <c r="F85" s="218"/>
      <c r="G85" s="219"/>
      <c r="H85" s="135"/>
      <c r="I85" s="81"/>
      <c r="J85" s="81"/>
      <c r="K85" s="220">
        <f t="shared" si="2"/>
        <v>0</v>
      </c>
      <c r="L85" s="221"/>
      <c r="M85" s="222"/>
      <c r="N85" s="223"/>
      <c r="O85" s="224"/>
      <c r="P85" s="225"/>
    </row>
    <row r="86" spans="1:22" ht="21" customHeight="1">
      <c r="A86" s="15">
        <v>6</v>
      </c>
      <c r="B86" s="217"/>
      <c r="C86" s="218"/>
      <c r="D86" s="219"/>
      <c r="E86" s="217"/>
      <c r="F86" s="218"/>
      <c r="G86" s="219"/>
      <c r="H86" s="135"/>
      <c r="I86" s="81"/>
      <c r="J86" s="81"/>
      <c r="K86" s="220">
        <f t="shared" si="2"/>
        <v>0</v>
      </c>
      <c r="L86" s="221"/>
      <c r="M86" s="222"/>
      <c r="N86" s="223"/>
      <c r="O86" s="224"/>
      <c r="P86" s="225"/>
    </row>
    <row r="87" spans="1:22" ht="21" customHeight="1">
      <c r="A87" s="199" t="s">
        <v>78</v>
      </c>
      <c r="B87" s="200"/>
      <c r="C87" s="200"/>
      <c r="D87" s="201"/>
      <c r="E87" s="202"/>
      <c r="F87" s="203"/>
      <c r="G87" s="204"/>
      <c r="H87" s="97"/>
      <c r="I87" s="82"/>
      <c r="J87" s="83"/>
      <c r="K87" s="205">
        <f>SUM(K81:M86)</f>
        <v>0</v>
      </c>
      <c r="L87" s="206"/>
      <c r="M87" s="207"/>
      <c r="N87" s="208"/>
      <c r="O87" s="209"/>
      <c r="P87" s="210"/>
    </row>
    <row r="88" spans="1:22" ht="21" customHeight="1">
      <c r="A88" s="199" t="s">
        <v>142</v>
      </c>
      <c r="B88" s="200"/>
      <c r="C88" s="200"/>
      <c r="D88" s="201"/>
      <c r="E88" s="211"/>
      <c r="F88" s="212"/>
      <c r="G88" s="213"/>
      <c r="H88" s="97"/>
      <c r="I88" s="82"/>
      <c r="J88" s="83"/>
      <c r="K88" s="205">
        <f>K87*0.1</f>
        <v>0</v>
      </c>
      <c r="L88" s="206"/>
      <c r="M88" s="207"/>
      <c r="N88" s="208"/>
      <c r="O88" s="209"/>
      <c r="P88" s="210"/>
    </row>
    <row r="89" spans="1:22" ht="21" customHeight="1">
      <c r="A89" s="214" t="s">
        <v>80</v>
      </c>
      <c r="B89" s="215"/>
      <c r="C89" s="215"/>
      <c r="D89" s="215"/>
      <c r="E89" s="215"/>
      <c r="F89" s="215"/>
      <c r="G89" s="215"/>
      <c r="H89" s="215"/>
      <c r="I89" s="215"/>
      <c r="J89" s="216"/>
      <c r="K89" s="205">
        <f t="shared" ref="K89" si="3">SUM(K87:M88)</f>
        <v>0</v>
      </c>
      <c r="L89" s="206"/>
      <c r="M89" s="207"/>
      <c r="N89" s="208"/>
      <c r="O89" s="209"/>
      <c r="P89" s="210"/>
    </row>
    <row r="90" spans="1:22">
      <c r="A90" s="29"/>
      <c r="B90" s="29"/>
      <c r="C90" s="29"/>
      <c r="D90" s="29"/>
      <c r="E90" s="29"/>
      <c r="F90" s="29"/>
      <c r="G90" s="29"/>
      <c r="H90" s="29"/>
      <c r="I90" s="29"/>
      <c r="J90" s="29"/>
      <c r="K90" s="29"/>
      <c r="L90" s="29"/>
      <c r="M90" s="29"/>
      <c r="N90" s="29"/>
      <c r="O90" s="29"/>
      <c r="P90" s="30"/>
    </row>
    <row r="91" spans="1:22" ht="41.25" customHeight="1">
      <c r="A91" s="272" t="s">
        <v>85</v>
      </c>
      <c r="B91" s="272"/>
      <c r="C91" s="272"/>
      <c r="D91" s="272"/>
      <c r="E91" s="272"/>
      <c r="F91" s="272"/>
      <c r="G91" s="272"/>
      <c r="H91" s="272"/>
      <c r="I91" s="272"/>
      <c r="J91" s="272"/>
      <c r="K91" s="272"/>
      <c r="L91" s="272"/>
      <c r="M91" s="272"/>
      <c r="N91" s="272"/>
      <c r="O91" s="272"/>
      <c r="P91" s="272"/>
      <c r="Q91" s="121"/>
      <c r="R91" s="121"/>
      <c r="S91" s="121"/>
      <c r="T91" s="121"/>
      <c r="U91" s="121"/>
      <c r="V91" s="121"/>
    </row>
    <row r="92" spans="1:22" ht="18.75">
      <c r="A92" s="1"/>
      <c r="B92" s="1"/>
      <c r="C92" s="1"/>
      <c r="D92" s="1"/>
      <c r="E92" s="2"/>
      <c r="F92" s="2"/>
      <c r="G92" s="2"/>
      <c r="H92" s="2"/>
      <c r="I92" s="2"/>
      <c r="J92" s="2"/>
      <c r="K92" s="2"/>
      <c r="L92" s="2"/>
      <c r="M92" s="3"/>
      <c r="N92" s="273">
        <f>合計請求書!$K$6</f>
        <v>45127</v>
      </c>
      <c r="O92" s="273"/>
      <c r="P92" s="273"/>
      <c r="Q92" s="122"/>
      <c r="R92" s="123"/>
    </row>
    <row r="93" spans="1:22" ht="14.25" customHeight="1">
      <c r="A93" s="274" t="s">
        <v>46</v>
      </c>
      <c r="B93" s="274"/>
      <c r="C93" s="274"/>
      <c r="D93" s="274"/>
      <c r="E93" s="276" t="s">
        <v>58</v>
      </c>
      <c r="F93" s="4"/>
      <c r="G93" s="4"/>
      <c r="H93" s="4"/>
      <c r="I93" s="4"/>
      <c r="J93" s="4"/>
      <c r="K93" s="4"/>
      <c r="L93" s="2"/>
      <c r="M93" s="3"/>
      <c r="N93" s="273"/>
      <c r="O93" s="273"/>
      <c r="P93" s="273"/>
      <c r="Q93" s="122"/>
      <c r="R93" s="123"/>
    </row>
    <row r="94" spans="1:22" ht="21" customHeight="1">
      <c r="A94" s="275"/>
      <c r="B94" s="275"/>
      <c r="C94" s="275"/>
      <c r="D94" s="275"/>
      <c r="E94" s="276"/>
      <c r="F94" s="3"/>
      <c r="G94" s="3"/>
      <c r="H94" s="3"/>
      <c r="I94" s="3"/>
      <c r="J94" s="20"/>
      <c r="K94" s="5"/>
      <c r="L94" s="6" t="s">
        <v>59</v>
      </c>
      <c r="M94" s="277">
        <f>合計請求書!$K$24</f>
        <v>0</v>
      </c>
      <c r="N94" s="277"/>
      <c r="O94" s="277"/>
      <c r="P94" s="277"/>
      <c r="Q94" s="122"/>
    </row>
    <row r="95" spans="1:22" ht="18.75" customHeight="1">
      <c r="A95" s="244" t="s">
        <v>60</v>
      </c>
      <c r="B95" s="244"/>
      <c r="C95" s="244"/>
      <c r="D95" s="244"/>
      <c r="E95" s="7"/>
      <c r="F95" s="245" t="s">
        <v>61</v>
      </c>
      <c r="G95" s="247"/>
      <c r="H95" s="247"/>
      <c r="I95" s="248" t="s">
        <v>108</v>
      </c>
      <c r="J95" s="249">
        <f>$J$5</f>
        <v>0</v>
      </c>
      <c r="K95" s="124"/>
      <c r="L95" s="8" t="s">
        <v>62</v>
      </c>
      <c r="M95" s="95">
        <f>合計請求書!$K$25</f>
        <v>0</v>
      </c>
      <c r="N95" s="250">
        <f>合計請求書!$K$26</f>
        <v>0</v>
      </c>
      <c r="O95" s="250"/>
      <c r="P95" s="250"/>
      <c r="Q95" s="125"/>
      <c r="R95" s="125"/>
      <c r="S95" s="125"/>
      <c r="T95" s="125"/>
      <c r="U95" s="125"/>
      <c r="V95" s="125"/>
    </row>
    <row r="96" spans="1:22" ht="13.5" customHeight="1">
      <c r="A96" s="8"/>
      <c r="B96" s="8"/>
      <c r="C96" s="8"/>
      <c r="D96" s="8"/>
      <c r="E96" s="9"/>
      <c r="F96" s="246"/>
      <c r="G96" s="247"/>
      <c r="H96" s="247"/>
      <c r="I96" s="248"/>
      <c r="J96" s="249"/>
      <c r="K96" s="124"/>
      <c r="L96" s="8"/>
      <c r="M96" s="10" t="s">
        <v>25</v>
      </c>
      <c r="N96" s="251">
        <f>合計請求書!$K$27</f>
        <v>0</v>
      </c>
      <c r="O96" s="251"/>
      <c r="P96" s="251"/>
      <c r="Q96" s="125"/>
      <c r="R96" s="125"/>
      <c r="S96" s="125"/>
      <c r="T96" s="125"/>
      <c r="U96" s="125"/>
      <c r="V96" s="125"/>
    </row>
    <row r="97" spans="1:18" ht="13.5" customHeight="1">
      <c r="A97" s="3"/>
      <c r="B97" s="3"/>
      <c r="C97" s="3"/>
      <c r="D97" s="3"/>
      <c r="E97" s="4"/>
      <c r="F97" s="3"/>
      <c r="G97" s="3"/>
      <c r="H97" s="3"/>
      <c r="I97" s="3"/>
      <c r="J97" s="20"/>
      <c r="K97" s="11"/>
      <c r="L97" s="8"/>
      <c r="M97" s="10" t="s">
        <v>24</v>
      </c>
      <c r="N97" s="251">
        <f>合計請求書!$K$28</f>
        <v>0</v>
      </c>
      <c r="O97" s="251"/>
      <c r="P97" s="251"/>
      <c r="R97" s="123"/>
    </row>
    <row r="98" spans="1:18" ht="14.25">
      <c r="A98" s="31"/>
      <c r="B98" s="31"/>
      <c r="C98" s="31"/>
      <c r="D98" s="31"/>
      <c r="E98" s="31"/>
      <c r="F98" s="31"/>
      <c r="G98" s="32"/>
      <c r="H98" s="31"/>
      <c r="I98" s="31"/>
      <c r="J98" s="31"/>
      <c r="K98" s="31"/>
      <c r="L98" s="31"/>
      <c r="M98" s="31"/>
      <c r="N98" s="31"/>
      <c r="O98" s="31"/>
      <c r="P98" s="31"/>
    </row>
    <row r="99" spans="1:18">
      <c r="A99" s="4"/>
      <c r="B99" s="4"/>
      <c r="C99" s="4"/>
      <c r="D99" s="4"/>
      <c r="E99" s="11"/>
      <c r="F99" s="21"/>
      <c r="G99" s="21"/>
      <c r="H99" s="21"/>
      <c r="I99" s="21"/>
      <c r="J99" s="21"/>
      <c r="K99" s="4"/>
      <c r="L99" s="3"/>
      <c r="M99" s="3"/>
      <c r="N99" s="3"/>
      <c r="O99" s="2"/>
      <c r="P99" s="3"/>
    </row>
    <row r="100" spans="1:18" ht="18" customHeight="1">
      <c r="A100" s="252" t="s">
        <v>64</v>
      </c>
      <c r="B100" s="253"/>
      <c r="C100" s="256">
        <f>J104</f>
        <v>0</v>
      </c>
      <c r="D100" s="257"/>
      <c r="E100" s="258"/>
      <c r="F100" s="262" t="s">
        <v>65</v>
      </c>
      <c r="G100" s="264"/>
      <c r="H100" s="265"/>
      <c r="I100" s="265"/>
      <c r="J100" s="265"/>
      <c r="K100" s="266"/>
      <c r="L100" s="3"/>
      <c r="M100" s="12"/>
      <c r="N100" s="270"/>
      <c r="O100" s="270"/>
      <c r="P100" s="270"/>
    </row>
    <row r="101" spans="1:18" ht="18" customHeight="1">
      <c r="A101" s="254"/>
      <c r="B101" s="255"/>
      <c r="C101" s="259"/>
      <c r="D101" s="260"/>
      <c r="E101" s="261"/>
      <c r="F101" s="263"/>
      <c r="G101" s="267"/>
      <c r="H101" s="268"/>
      <c r="I101" s="268"/>
      <c r="J101" s="268"/>
      <c r="K101" s="269"/>
      <c r="L101" s="3"/>
      <c r="M101" s="12"/>
      <c r="N101" s="271"/>
      <c r="O101" s="271"/>
      <c r="P101" s="271"/>
    </row>
    <row r="102" spans="1:18">
      <c r="A102" s="2"/>
      <c r="B102" s="2"/>
      <c r="C102" s="2"/>
      <c r="D102" s="2"/>
      <c r="E102" s="2"/>
      <c r="F102" s="2"/>
      <c r="G102" s="2"/>
      <c r="H102" s="2"/>
      <c r="I102" s="2"/>
      <c r="J102" s="2"/>
      <c r="K102" s="3"/>
      <c r="L102" s="3"/>
      <c r="M102" s="3"/>
      <c r="N102" s="3"/>
      <c r="O102" s="3"/>
      <c r="P102" s="3"/>
    </row>
    <row r="103" spans="1:18" ht="13.5" customHeight="1">
      <c r="A103" s="33"/>
      <c r="B103" s="33"/>
      <c r="C103" s="33"/>
      <c r="D103" s="33"/>
      <c r="E103" s="33"/>
      <c r="F103" s="33"/>
      <c r="G103" s="26"/>
      <c r="H103" s="34"/>
      <c r="I103" s="34"/>
      <c r="J103" s="34"/>
      <c r="K103" s="33"/>
      <c r="L103" s="33"/>
      <c r="M103" s="33"/>
      <c r="N103" s="33"/>
      <c r="O103" s="33"/>
      <c r="P103" s="33"/>
    </row>
    <row r="104" spans="1:18" ht="13.5" customHeight="1">
      <c r="A104" s="4"/>
      <c r="B104" s="24" t="s">
        <v>4</v>
      </c>
      <c r="C104" s="226"/>
      <c r="D104" s="227"/>
      <c r="E104" s="24" t="s">
        <v>5</v>
      </c>
      <c r="F104" s="226"/>
      <c r="G104" s="227"/>
      <c r="H104" s="13"/>
      <c r="I104" s="24" t="s">
        <v>6</v>
      </c>
      <c r="J104" s="232">
        <f>K119</f>
        <v>0</v>
      </c>
      <c r="K104" s="233"/>
      <c r="L104" s="24" t="s">
        <v>7</v>
      </c>
      <c r="M104" s="232">
        <f>SUM(C104-F104-J104)</f>
        <v>0</v>
      </c>
      <c r="N104" s="233"/>
      <c r="O104" s="4"/>
      <c r="P104" s="11"/>
    </row>
    <row r="105" spans="1:18" ht="13.5" customHeight="1">
      <c r="A105" s="4"/>
      <c r="B105" s="14" t="s">
        <v>66</v>
      </c>
      <c r="C105" s="228"/>
      <c r="D105" s="229"/>
      <c r="E105" s="14" t="s">
        <v>67</v>
      </c>
      <c r="F105" s="228"/>
      <c r="G105" s="229"/>
      <c r="H105" s="14"/>
      <c r="I105" s="14" t="s">
        <v>68</v>
      </c>
      <c r="J105" s="234"/>
      <c r="K105" s="235"/>
      <c r="L105" s="14" t="s">
        <v>69</v>
      </c>
      <c r="M105" s="234"/>
      <c r="N105" s="235"/>
      <c r="O105" s="4"/>
      <c r="P105" s="11"/>
    </row>
    <row r="106" spans="1:18" ht="13.5" customHeight="1">
      <c r="A106" s="4"/>
      <c r="B106" s="14"/>
      <c r="C106" s="230"/>
      <c r="D106" s="231"/>
      <c r="E106" s="14" t="s">
        <v>128</v>
      </c>
      <c r="F106" s="230"/>
      <c r="G106" s="231"/>
      <c r="H106" s="14"/>
      <c r="I106" s="14" t="s">
        <v>11</v>
      </c>
      <c r="J106" s="236"/>
      <c r="K106" s="237"/>
      <c r="L106" s="14"/>
      <c r="M106" s="236"/>
      <c r="N106" s="237"/>
      <c r="O106" s="4"/>
      <c r="P106" s="11"/>
    </row>
    <row r="107" spans="1:18">
      <c r="A107" s="4"/>
      <c r="B107" s="4"/>
      <c r="C107" s="4"/>
      <c r="D107" s="4"/>
      <c r="E107" s="4"/>
      <c r="F107" s="4"/>
      <c r="G107" s="4"/>
      <c r="H107" s="4"/>
      <c r="I107" s="4"/>
      <c r="J107" s="4"/>
      <c r="K107" s="4"/>
      <c r="L107" s="4"/>
      <c r="M107" s="4"/>
      <c r="N107" s="4"/>
      <c r="O107" s="4"/>
      <c r="P107" s="11"/>
    </row>
    <row r="108" spans="1:18" ht="17.25" customHeight="1">
      <c r="A108" s="4"/>
      <c r="B108" s="4" t="s">
        <v>70</v>
      </c>
      <c r="C108" s="171"/>
      <c r="D108" s="171"/>
      <c r="E108" s="171"/>
      <c r="F108" s="171"/>
      <c r="G108" s="171"/>
      <c r="H108" s="171"/>
      <c r="I108" s="171"/>
      <c r="J108" s="171"/>
      <c r="K108" s="171"/>
      <c r="L108" s="171"/>
      <c r="M108" s="171"/>
      <c r="N108" s="171"/>
      <c r="O108" s="101"/>
      <c r="P108" s="101"/>
    </row>
    <row r="109" spans="1:18">
      <c r="A109" s="4"/>
      <c r="B109" s="4"/>
      <c r="C109" s="4"/>
      <c r="D109" s="4"/>
      <c r="E109" s="4"/>
      <c r="F109" s="4"/>
      <c r="G109" s="4"/>
      <c r="H109" s="4"/>
      <c r="I109" s="4"/>
      <c r="J109" s="4"/>
      <c r="K109" s="4"/>
      <c r="L109" s="4"/>
      <c r="M109" s="4"/>
      <c r="N109" s="4"/>
      <c r="O109" s="4"/>
      <c r="P109" s="11"/>
    </row>
    <row r="110" spans="1:18" ht="18" customHeight="1">
      <c r="A110" s="100" t="s">
        <v>13</v>
      </c>
      <c r="B110" s="238" t="s">
        <v>71</v>
      </c>
      <c r="C110" s="239"/>
      <c r="D110" s="240"/>
      <c r="E110" s="238" t="s">
        <v>72</v>
      </c>
      <c r="F110" s="239"/>
      <c r="G110" s="240"/>
      <c r="H110" s="100" t="s">
        <v>73</v>
      </c>
      <c r="I110" s="100" t="s">
        <v>74</v>
      </c>
      <c r="J110" s="100" t="s">
        <v>75</v>
      </c>
      <c r="K110" s="238" t="s">
        <v>76</v>
      </c>
      <c r="L110" s="239"/>
      <c r="M110" s="240"/>
      <c r="N110" s="241" t="s">
        <v>117</v>
      </c>
      <c r="O110" s="242"/>
      <c r="P110" s="243"/>
    </row>
    <row r="111" spans="1:18" ht="21" customHeight="1">
      <c r="A111" s="15">
        <v>1</v>
      </c>
      <c r="B111" s="217" t="s">
        <v>130</v>
      </c>
      <c r="C111" s="218"/>
      <c r="D111" s="219"/>
      <c r="E111" s="217" t="s">
        <v>57</v>
      </c>
      <c r="F111" s="218"/>
      <c r="G111" s="219"/>
      <c r="H111" s="135"/>
      <c r="I111" s="81"/>
      <c r="J111" s="81"/>
      <c r="K111" s="220">
        <f>$C$104*H111/1.1</f>
        <v>0</v>
      </c>
      <c r="L111" s="221"/>
      <c r="M111" s="222"/>
      <c r="N111" s="223"/>
      <c r="O111" s="224"/>
      <c r="P111" s="225"/>
    </row>
    <row r="112" spans="1:18" ht="21" customHeight="1">
      <c r="A112" s="15">
        <v>2</v>
      </c>
      <c r="B112" s="217"/>
      <c r="C112" s="218"/>
      <c r="D112" s="219"/>
      <c r="E112" s="217"/>
      <c r="F112" s="218"/>
      <c r="G112" s="219"/>
      <c r="H112" s="135"/>
      <c r="I112" s="81"/>
      <c r="J112" s="81"/>
      <c r="K112" s="220">
        <f t="shared" ref="K112:K116" si="4">$C$104*H112/1.1</f>
        <v>0</v>
      </c>
      <c r="L112" s="221"/>
      <c r="M112" s="222"/>
      <c r="N112" s="223"/>
      <c r="O112" s="224"/>
      <c r="P112" s="225"/>
    </row>
    <row r="113" spans="1:22" ht="21" customHeight="1">
      <c r="A113" s="15">
        <v>3</v>
      </c>
      <c r="B113" s="217"/>
      <c r="C113" s="218"/>
      <c r="D113" s="219"/>
      <c r="E113" s="217"/>
      <c r="F113" s="218"/>
      <c r="G113" s="219"/>
      <c r="H113" s="135"/>
      <c r="I113" s="81"/>
      <c r="J113" s="81"/>
      <c r="K113" s="220">
        <f t="shared" si="4"/>
        <v>0</v>
      </c>
      <c r="L113" s="221"/>
      <c r="M113" s="222"/>
      <c r="N113" s="223"/>
      <c r="O113" s="224"/>
      <c r="P113" s="225"/>
    </row>
    <row r="114" spans="1:22" ht="21" customHeight="1">
      <c r="A114" s="15">
        <v>4</v>
      </c>
      <c r="B114" s="217"/>
      <c r="C114" s="218"/>
      <c r="D114" s="219"/>
      <c r="E114" s="217"/>
      <c r="F114" s="218"/>
      <c r="G114" s="219"/>
      <c r="H114" s="135"/>
      <c r="I114" s="81"/>
      <c r="J114" s="81"/>
      <c r="K114" s="220">
        <f t="shared" si="4"/>
        <v>0</v>
      </c>
      <c r="L114" s="221"/>
      <c r="M114" s="222"/>
      <c r="N114" s="223"/>
      <c r="O114" s="224"/>
      <c r="P114" s="225"/>
    </row>
    <row r="115" spans="1:22" ht="21" customHeight="1">
      <c r="A115" s="15">
        <v>5</v>
      </c>
      <c r="B115" s="217"/>
      <c r="C115" s="218"/>
      <c r="D115" s="219"/>
      <c r="E115" s="217"/>
      <c r="F115" s="218"/>
      <c r="G115" s="219"/>
      <c r="H115" s="135"/>
      <c r="I115" s="81"/>
      <c r="J115" s="81"/>
      <c r="K115" s="220">
        <f t="shared" si="4"/>
        <v>0</v>
      </c>
      <c r="L115" s="221"/>
      <c r="M115" s="222"/>
      <c r="N115" s="223"/>
      <c r="O115" s="224"/>
      <c r="P115" s="225"/>
    </row>
    <row r="116" spans="1:22" ht="21" customHeight="1">
      <c r="A116" s="15">
        <v>6</v>
      </c>
      <c r="B116" s="217"/>
      <c r="C116" s="218"/>
      <c r="D116" s="219"/>
      <c r="E116" s="217"/>
      <c r="F116" s="218"/>
      <c r="G116" s="219"/>
      <c r="H116" s="135"/>
      <c r="I116" s="81"/>
      <c r="J116" s="81"/>
      <c r="K116" s="220">
        <f t="shared" si="4"/>
        <v>0</v>
      </c>
      <c r="L116" s="221"/>
      <c r="M116" s="222"/>
      <c r="N116" s="223"/>
      <c r="O116" s="224"/>
      <c r="P116" s="225"/>
    </row>
    <row r="117" spans="1:22" ht="21" customHeight="1">
      <c r="A117" s="199" t="s">
        <v>78</v>
      </c>
      <c r="B117" s="200"/>
      <c r="C117" s="200"/>
      <c r="D117" s="201"/>
      <c r="E117" s="202"/>
      <c r="F117" s="203"/>
      <c r="G117" s="204"/>
      <c r="H117" s="97"/>
      <c r="I117" s="82"/>
      <c r="J117" s="83"/>
      <c r="K117" s="205">
        <f t="shared" ref="K117" si="5">SUM(K111:M116)</f>
        <v>0</v>
      </c>
      <c r="L117" s="206"/>
      <c r="M117" s="207"/>
      <c r="N117" s="208"/>
      <c r="O117" s="209"/>
      <c r="P117" s="210"/>
    </row>
    <row r="118" spans="1:22" ht="21" customHeight="1">
      <c r="A118" s="199" t="s">
        <v>142</v>
      </c>
      <c r="B118" s="200"/>
      <c r="C118" s="200"/>
      <c r="D118" s="201"/>
      <c r="E118" s="211"/>
      <c r="F118" s="212"/>
      <c r="G118" s="213"/>
      <c r="H118" s="97"/>
      <c r="I118" s="82"/>
      <c r="J118" s="83"/>
      <c r="K118" s="205">
        <f>K117*0.1</f>
        <v>0</v>
      </c>
      <c r="L118" s="206"/>
      <c r="M118" s="207"/>
      <c r="N118" s="208"/>
      <c r="O118" s="209"/>
      <c r="P118" s="210"/>
    </row>
    <row r="119" spans="1:22" ht="21" customHeight="1">
      <c r="A119" s="214" t="s">
        <v>80</v>
      </c>
      <c r="B119" s="215"/>
      <c r="C119" s="215"/>
      <c r="D119" s="215"/>
      <c r="E119" s="215"/>
      <c r="F119" s="215"/>
      <c r="G119" s="215"/>
      <c r="H119" s="215"/>
      <c r="I119" s="215"/>
      <c r="J119" s="216"/>
      <c r="K119" s="205">
        <f t="shared" ref="K119" si="6">SUM(K117:M118)</f>
        <v>0</v>
      </c>
      <c r="L119" s="206"/>
      <c r="M119" s="207"/>
      <c r="N119" s="208"/>
      <c r="O119" s="209"/>
      <c r="P119" s="210"/>
    </row>
    <row r="120" spans="1:22">
      <c r="A120" s="29"/>
      <c r="B120" s="29"/>
      <c r="C120" s="29"/>
      <c r="D120" s="29"/>
      <c r="E120" s="29"/>
      <c r="F120" s="29"/>
      <c r="G120" s="29"/>
      <c r="H120" s="29"/>
      <c r="I120" s="29"/>
      <c r="J120" s="29"/>
      <c r="K120" s="29"/>
      <c r="L120" s="29"/>
      <c r="M120" s="29"/>
      <c r="N120" s="29"/>
      <c r="O120" s="29"/>
      <c r="P120" s="30"/>
    </row>
    <row r="121" spans="1:22" ht="41.25" customHeight="1">
      <c r="A121" s="272" t="s">
        <v>85</v>
      </c>
      <c r="B121" s="272"/>
      <c r="C121" s="272"/>
      <c r="D121" s="272"/>
      <c r="E121" s="272"/>
      <c r="F121" s="272"/>
      <c r="G121" s="272"/>
      <c r="H121" s="272"/>
      <c r="I121" s="272"/>
      <c r="J121" s="272"/>
      <c r="K121" s="272"/>
      <c r="L121" s="272"/>
      <c r="M121" s="272"/>
      <c r="N121" s="272"/>
      <c r="O121" s="272"/>
      <c r="P121" s="272"/>
      <c r="Q121" s="121"/>
      <c r="R121" s="121"/>
      <c r="S121" s="121"/>
      <c r="T121" s="121"/>
      <c r="U121" s="121"/>
      <c r="V121" s="121"/>
    </row>
    <row r="122" spans="1:22" ht="18.75">
      <c r="A122" s="1"/>
      <c r="B122" s="1"/>
      <c r="C122" s="1"/>
      <c r="D122" s="1"/>
      <c r="E122" s="2"/>
      <c r="F122" s="2"/>
      <c r="G122" s="2"/>
      <c r="H122" s="2"/>
      <c r="I122" s="2"/>
      <c r="J122" s="2"/>
      <c r="K122" s="2"/>
      <c r="L122" s="2"/>
      <c r="M122" s="3"/>
      <c r="N122" s="273">
        <f>合計請求書!$K$6</f>
        <v>45127</v>
      </c>
      <c r="O122" s="273"/>
      <c r="P122" s="273"/>
      <c r="Q122" s="122"/>
      <c r="R122" s="123"/>
    </row>
    <row r="123" spans="1:22" ht="14.25" customHeight="1">
      <c r="A123" s="274" t="s">
        <v>46</v>
      </c>
      <c r="B123" s="274"/>
      <c r="C123" s="274"/>
      <c r="D123" s="274"/>
      <c r="E123" s="276" t="s">
        <v>58</v>
      </c>
      <c r="F123" s="4"/>
      <c r="G123" s="4"/>
      <c r="H123" s="4"/>
      <c r="I123" s="4"/>
      <c r="J123" s="4"/>
      <c r="K123" s="4"/>
      <c r="L123" s="2"/>
      <c r="M123" s="3"/>
      <c r="N123" s="273"/>
      <c r="O123" s="273"/>
      <c r="P123" s="273"/>
      <c r="Q123" s="122"/>
      <c r="R123" s="123"/>
    </row>
    <row r="124" spans="1:22" ht="21" customHeight="1">
      <c r="A124" s="275"/>
      <c r="B124" s="275"/>
      <c r="C124" s="275"/>
      <c r="D124" s="275"/>
      <c r="E124" s="276"/>
      <c r="F124" s="3"/>
      <c r="G124" s="3"/>
      <c r="H124" s="3"/>
      <c r="I124" s="3"/>
      <c r="J124" s="20"/>
      <c r="K124" s="5"/>
      <c r="L124" s="6" t="s">
        <v>59</v>
      </c>
      <c r="M124" s="277">
        <f>合計請求書!$K$24</f>
        <v>0</v>
      </c>
      <c r="N124" s="277"/>
      <c r="O124" s="277"/>
      <c r="P124" s="277"/>
      <c r="Q124" s="122"/>
    </row>
    <row r="125" spans="1:22" ht="18.75" customHeight="1">
      <c r="A125" s="244" t="s">
        <v>60</v>
      </c>
      <c r="B125" s="244"/>
      <c r="C125" s="244"/>
      <c r="D125" s="244"/>
      <c r="E125" s="7"/>
      <c r="F125" s="245" t="s">
        <v>61</v>
      </c>
      <c r="G125" s="247"/>
      <c r="H125" s="247"/>
      <c r="I125" s="248" t="s">
        <v>108</v>
      </c>
      <c r="J125" s="249">
        <f>$J$5</f>
        <v>0</v>
      </c>
      <c r="K125" s="124"/>
      <c r="L125" s="8" t="s">
        <v>62</v>
      </c>
      <c r="M125" s="95">
        <f>合計請求書!$K$25</f>
        <v>0</v>
      </c>
      <c r="N125" s="250">
        <f>合計請求書!$K$26</f>
        <v>0</v>
      </c>
      <c r="O125" s="250"/>
      <c r="P125" s="250"/>
      <c r="Q125" s="125"/>
      <c r="R125" s="125"/>
      <c r="S125" s="125"/>
      <c r="T125" s="125"/>
      <c r="U125" s="125"/>
      <c r="V125" s="125"/>
    </row>
    <row r="126" spans="1:22" ht="13.5" customHeight="1">
      <c r="A126" s="8"/>
      <c r="B126" s="8"/>
      <c r="C126" s="8"/>
      <c r="D126" s="8"/>
      <c r="E126" s="9"/>
      <c r="F126" s="246"/>
      <c r="G126" s="247"/>
      <c r="H126" s="247"/>
      <c r="I126" s="248"/>
      <c r="J126" s="249"/>
      <c r="K126" s="124"/>
      <c r="L126" s="8"/>
      <c r="M126" s="10" t="s">
        <v>25</v>
      </c>
      <c r="N126" s="251">
        <f>合計請求書!$K$27</f>
        <v>0</v>
      </c>
      <c r="O126" s="251"/>
      <c r="P126" s="251"/>
      <c r="Q126" s="125"/>
      <c r="R126" s="125"/>
      <c r="S126" s="125"/>
      <c r="T126" s="125"/>
      <c r="U126" s="125"/>
      <c r="V126" s="125"/>
    </row>
    <row r="127" spans="1:22" ht="13.5" customHeight="1">
      <c r="A127" s="3"/>
      <c r="B127" s="3"/>
      <c r="C127" s="3"/>
      <c r="D127" s="3"/>
      <c r="E127" s="4"/>
      <c r="F127" s="3"/>
      <c r="G127" s="3"/>
      <c r="H127" s="3"/>
      <c r="I127" s="3"/>
      <c r="J127" s="20"/>
      <c r="K127" s="11"/>
      <c r="L127" s="8"/>
      <c r="M127" s="10" t="s">
        <v>24</v>
      </c>
      <c r="N127" s="251">
        <f>合計請求書!$K$28</f>
        <v>0</v>
      </c>
      <c r="O127" s="251"/>
      <c r="P127" s="251"/>
      <c r="R127" s="123"/>
    </row>
    <row r="128" spans="1:22" ht="14.25">
      <c r="A128" s="31"/>
      <c r="B128" s="31"/>
      <c r="C128" s="31"/>
      <c r="D128" s="31"/>
      <c r="E128" s="31"/>
      <c r="F128" s="31"/>
      <c r="G128" s="32"/>
      <c r="H128" s="31"/>
      <c r="I128" s="31"/>
      <c r="J128" s="31"/>
      <c r="K128" s="31"/>
      <c r="L128" s="31"/>
      <c r="M128" s="31"/>
      <c r="N128" s="31"/>
      <c r="O128" s="31"/>
      <c r="P128" s="31"/>
    </row>
    <row r="129" spans="1:16">
      <c r="A129" s="4"/>
      <c r="B129" s="4"/>
      <c r="C129" s="4"/>
      <c r="D129" s="4"/>
      <c r="E129" s="11"/>
      <c r="F129" s="21"/>
      <c r="G129" s="21"/>
      <c r="H129" s="21"/>
      <c r="I129" s="21"/>
      <c r="J129" s="21"/>
      <c r="K129" s="4"/>
      <c r="L129" s="3"/>
      <c r="M129" s="3"/>
      <c r="N129" s="3"/>
      <c r="O129" s="2"/>
      <c r="P129" s="3"/>
    </row>
    <row r="130" spans="1:16" ht="18" customHeight="1">
      <c r="A130" s="252" t="s">
        <v>64</v>
      </c>
      <c r="B130" s="253"/>
      <c r="C130" s="256">
        <f>J134</f>
        <v>0</v>
      </c>
      <c r="D130" s="257"/>
      <c r="E130" s="258"/>
      <c r="F130" s="262" t="s">
        <v>65</v>
      </c>
      <c r="G130" s="264"/>
      <c r="H130" s="265"/>
      <c r="I130" s="265"/>
      <c r="J130" s="265"/>
      <c r="K130" s="266"/>
      <c r="L130" s="3"/>
      <c r="M130" s="12"/>
      <c r="N130" s="270"/>
      <c r="O130" s="270"/>
      <c r="P130" s="270"/>
    </row>
    <row r="131" spans="1:16" ht="18" customHeight="1">
      <c r="A131" s="254"/>
      <c r="B131" s="255"/>
      <c r="C131" s="259"/>
      <c r="D131" s="260"/>
      <c r="E131" s="261"/>
      <c r="F131" s="263"/>
      <c r="G131" s="267"/>
      <c r="H131" s="268"/>
      <c r="I131" s="268"/>
      <c r="J131" s="268"/>
      <c r="K131" s="269"/>
      <c r="L131" s="3"/>
      <c r="M131" s="12"/>
      <c r="N131" s="271"/>
      <c r="O131" s="271"/>
      <c r="P131" s="271"/>
    </row>
    <row r="132" spans="1:16">
      <c r="A132" s="2"/>
      <c r="B132" s="2"/>
      <c r="C132" s="2"/>
      <c r="D132" s="2"/>
      <c r="E132" s="2"/>
      <c r="F132" s="2"/>
      <c r="G132" s="2"/>
      <c r="H132" s="2"/>
      <c r="I132" s="2"/>
      <c r="J132" s="2"/>
      <c r="K132" s="3"/>
      <c r="L132" s="3"/>
      <c r="M132" s="3"/>
      <c r="N132" s="3"/>
      <c r="O132" s="3"/>
      <c r="P132" s="3"/>
    </row>
    <row r="133" spans="1:16" ht="13.5" customHeight="1">
      <c r="A133" s="33"/>
      <c r="B133" s="33"/>
      <c r="C133" s="33"/>
      <c r="D133" s="33"/>
      <c r="E133" s="33"/>
      <c r="F133" s="33"/>
      <c r="G133" s="26"/>
      <c r="H133" s="34"/>
      <c r="I133" s="34"/>
      <c r="J133" s="34"/>
      <c r="K133" s="33"/>
      <c r="L133" s="33"/>
      <c r="M133" s="33"/>
      <c r="N133" s="33"/>
      <c r="O133" s="33"/>
      <c r="P133" s="33"/>
    </row>
    <row r="134" spans="1:16" ht="13.5" customHeight="1">
      <c r="A134" s="4"/>
      <c r="B134" s="24" t="s">
        <v>4</v>
      </c>
      <c r="C134" s="226"/>
      <c r="D134" s="227"/>
      <c r="E134" s="24" t="s">
        <v>5</v>
      </c>
      <c r="F134" s="226"/>
      <c r="G134" s="227"/>
      <c r="H134" s="13"/>
      <c r="I134" s="24" t="s">
        <v>6</v>
      </c>
      <c r="J134" s="232">
        <f>K149</f>
        <v>0</v>
      </c>
      <c r="K134" s="233"/>
      <c r="L134" s="24" t="s">
        <v>7</v>
      </c>
      <c r="M134" s="232">
        <f>SUM(C134-F134-J134)</f>
        <v>0</v>
      </c>
      <c r="N134" s="233"/>
      <c r="O134" s="4"/>
      <c r="P134" s="11"/>
    </row>
    <row r="135" spans="1:16" ht="13.5" customHeight="1">
      <c r="A135" s="4"/>
      <c r="B135" s="14" t="s">
        <v>66</v>
      </c>
      <c r="C135" s="228"/>
      <c r="D135" s="229"/>
      <c r="E135" s="14" t="s">
        <v>67</v>
      </c>
      <c r="F135" s="228"/>
      <c r="G135" s="229"/>
      <c r="H135" s="14"/>
      <c r="I135" s="14" t="s">
        <v>68</v>
      </c>
      <c r="J135" s="234"/>
      <c r="K135" s="235"/>
      <c r="L135" s="14" t="s">
        <v>69</v>
      </c>
      <c r="M135" s="234"/>
      <c r="N135" s="235"/>
      <c r="O135" s="4"/>
      <c r="P135" s="11"/>
    </row>
    <row r="136" spans="1:16" ht="13.5" customHeight="1">
      <c r="A136" s="4"/>
      <c r="B136" s="14"/>
      <c r="C136" s="230"/>
      <c r="D136" s="231"/>
      <c r="E136" s="14" t="s">
        <v>128</v>
      </c>
      <c r="F136" s="230"/>
      <c r="G136" s="231"/>
      <c r="H136" s="14"/>
      <c r="I136" s="14" t="s">
        <v>11</v>
      </c>
      <c r="J136" s="236"/>
      <c r="K136" s="237"/>
      <c r="L136" s="14"/>
      <c r="M136" s="236"/>
      <c r="N136" s="237"/>
      <c r="O136" s="4"/>
      <c r="P136" s="11"/>
    </row>
    <row r="137" spans="1:16">
      <c r="A137" s="4"/>
      <c r="B137" s="4"/>
      <c r="C137" s="4"/>
      <c r="D137" s="4"/>
      <c r="E137" s="4"/>
      <c r="F137" s="4"/>
      <c r="G137" s="4"/>
      <c r="H137" s="4"/>
      <c r="I137" s="4"/>
      <c r="J137" s="4"/>
      <c r="K137" s="4"/>
      <c r="L137" s="4"/>
      <c r="M137" s="4"/>
      <c r="N137" s="4"/>
      <c r="O137" s="4"/>
      <c r="P137" s="11"/>
    </row>
    <row r="138" spans="1:16" ht="17.25" customHeight="1">
      <c r="A138" s="4"/>
      <c r="B138" s="4" t="s">
        <v>70</v>
      </c>
      <c r="C138" s="171"/>
      <c r="D138" s="171"/>
      <c r="E138" s="171"/>
      <c r="F138" s="171"/>
      <c r="G138" s="171"/>
      <c r="H138" s="171"/>
      <c r="I138" s="171"/>
      <c r="J138" s="171"/>
      <c r="K138" s="171"/>
      <c r="L138" s="171"/>
      <c r="M138" s="171"/>
      <c r="N138" s="171"/>
      <c r="O138" s="101"/>
      <c r="P138" s="101"/>
    </row>
    <row r="139" spans="1:16">
      <c r="A139" s="4"/>
      <c r="B139" s="4"/>
      <c r="C139" s="4"/>
      <c r="D139" s="4"/>
      <c r="E139" s="4"/>
      <c r="F139" s="4"/>
      <c r="G139" s="4"/>
      <c r="H139" s="4"/>
      <c r="I139" s="4"/>
      <c r="J139" s="4"/>
      <c r="K139" s="4"/>
      <c r="L139" s="4"/>
      <c r="M139" s="4"/>
      <c r="N139" s="4"/>
      <c r="O139" s="4"/>
      <c r="P139" s="11"/>
    </row>
    <row r="140" spans="1:16" ht="18" customHeight="1">
      <c r="A140" s="100" t="s">
        <v>13</v>
      </c>
      <c r="B140" s="238" t="s">
        <v>71</v>
      </c>
      <c r="C140" s="239"/>
      <c r="D140" s="240"/>
      <c r="E140" s="238" t="s">
        <v>72</v>
      </c>
      <c r="F140" s="239"/>
      <c r="G140" s="240"/>
      <c r="H140" s="100" t="s">
        <v>73</v>
      </c>
      <c r="I140" s="100" t="s">
        <v>74</v>
      </c>
      <c r="J140" s="100" t="s">
        <v>75</v>
      </c>
      <c r="K140" s="238" t="s">
        <v>76</v>
      </c>
      <c r="L140" s="239"/>
      <c r="M140" s="240"/>
      <c r="N140" s="241" t="s">
        <v>117</v>
      </c>
      <c r="O140" s="242"/>
      <c r="P140" s="243"/>
    </row>
    <row r="141" spans="1:16" ht="21" customHeight="1">
      <c r="A141" s="15">
        <v>1</v>
      </c>
      <c r="B141" s="217" t="s">
        <v>130</v>
      </c>
      <c r="C141" s="218"/>
      <c r="D141" s="219"/>
      <c r="E141" s="217" t="s">
        <v>57</v>
      </c>
      <c r="F141" s="218"/>
      <c r="G141" s="219"/>
      <c r="H141" s="135"/>
      <c r="I141" s="81"/>
      <c r="J141" s="81"/>
      <c r="K141" s="220">
        <f>$C$134*H141/1.1</f>
        <v>0</v>
      </c>
      <c r="L141" s="221"/>
      <c r="M141" s="222"/>
      <c r="N141" s="223"/>
      <c r="O141" s="224"/>
      <c r="P141" s="225"/>
    </row>
    <row r="142" spans="1:16" ht="21" customHeight="1">
      <c r="A142" s="15">
        <v>2</v>
      </c>
      <c r="B142" s="217"/>
      <c r="C142" s="218"/>
      <c r="D142" s="219"/>
      <c r="E142" s="217"/>
      <c r="F142" s="218"/>
      <c r="G142" s="219"/>
      <c r="H142" s="135"/>
      <c r="I142" s="81"/>
      <c r="J142" s="81"/>
      <c r="K142" s="220">
        <f t="shared" ref="K142:K146" si="7">$C$134*H142/1.1</f>
        <v>0</v>
      </c>
      <c r="L142" s="221"/>
      <c r="M142" s="222"/>
      <c r="N142" s="223"/>
      <c r="O142" s="224"/>
      <c r="P142" s="225"/>
    </row>
    <row r="143" spans="1:16" ht="21" customHeight="1">
      <c r="A143" s="15">
        <v>3</v>
      </c>
      <c r="B143" s="217"/>
      <c r="C143" s="218"/>
      <c r="D143" s="219"/>
      <c r="E143" s="217"/>
      <c r="F143" s="218"/>
      <c r="G143" s="219"/>
      <c r="H143" s="135"/>
      <c r="I143" s="81"/>
      <c r="J143" s="81"/>
      <c r="K143" s="220">
        <f t="shared" si="7"/>
        <v>0</v>
      </c>
      <c r="L143" s="221"/>
      <c r="M143" s="222"/>
      <c r="N143" s="223"/>
      <c r="O143" s="224"/>
      <c r="P143" s="225"/>
    </row>
    <row r="144" spans="1:16" ht="21" customHeight="1">
      <c r="A144" s="15">
        <v>4</v>
      </c>
      <c r="B144" s="217"/>
      <c r="C144" s="218"/>
      <c r="D144" s="219"/>
      <c r="E144" s="217"/>
      <c r="F144" s="218"/>
      <c r="G144" s="219"/>
      <c r="H144" s="135"/>
      <c r="I144" s="81"/>
      <c r="J144" s="81"/>
      <c r="K144" s="220">
        <f t="shared" si="7"/>
        <v>0</v>
      </c>
      <c r="L144" s="221"/>
      <c r="M144" s="222"/>
      <c r="N144" s="223"/>
      <c r="O144" s="224"/>
      <c r="P144" s="225"/>
    </row>
    <row r="145" spans="1:22" ht="21" customHeight="1">
      <c r="A145" s="15">
        <v>5</v>
      </c>
      <c r="B145" s="217"/>
      <c r="C145" s="218"/>
      <c r="D145" s="219"/>
      <c r="E145" s="217"/>
      <c r="F145" s="218"/>
      <c r="G145" s="219"/>
      <c r="H145" s="135"/>
      <c r="I145" s="81"/>
      <c r="J145" s="81"/>
      <c r="K145" s="220">
        <f t="shared" si="7"/>
        <v>0</v>
      </c>
      <c r="L145" s="221"/>
      <c r="M145" s="222"/>
      <c r="N145" s="223"/>
      <c r="O145" s="224"/>
      <c r="P145" s="225"/>
    </row>
    <row r="146" spans="1:22" ht="21" customHeight="1">
      <c r="A146" s="15">
        <v>6</v>
      </c>
      <c r="B146" s="217"/>
      <c r="C146" s="218"/>
      <c r="D146" s="219"/>
      <c r="E146" s="217"/>
      <c r="F146" s="218"/>
      <c r="G146" s="219"/>
      <c r="H146" s="135"/>
      <c r="I146" s="81"/>
      <c r="J146" s="81"/>
      <c r="K146" s="220">
        <f t="shared" si="7"/>
        <v>0</v>
      </c>
      <c r="L146" s="221"/>
      <c r="M146" s="222"/>
      <c r="N146" s="223"/>
      <c r="O146" s="224"/>
      <c r="P146" s="225"/>
    </row>
    <row r="147" spans="1:22" ht="21" customHeight="1">
      <c r="A147" s="199" t="s">
        <v>78</v>
      </c>
      <c r="B147" s="200"/>
      <c r="C147" s="200"/>
      <c r="D147" s="201"/>
      <c r="E147" s="202"/>
      <c r="F147" s="203"/>
      <c r="G147" s="204"/>
      <c r="H147" s="97"/>
      <c r="I147" s="82"/>
      <c r="J147" s="83"/>
      <c r="K147" s="205">
        <f t="shared" ref="K147" si="8">SUM(K141:M146)</f>
        <v>0</v>
      </c>
      <c r="L147" s="206"/>
      <c r="M147" s="207"/>
      <c r="N147" s="208"/>
      <c r="O147" s="209"/>
      <c r="P147" s="210"/>
    </row>
    <row r="148" spans="1:22" ht="21" customHeight="1">
      <c r="A148" s="199" t="s">
        <v>142</v>
      </c>
      <c r="B148" s="200"/>
      <c r="C148" s="200"/>
      <c r="D148" s="201"/>
      <c r="E148" s="211"/>
      <c r="F148" s="212"/>
      <c r="G148" s="213"/>
      <c r="H148" s="97"/>
      <c r="I148" s="82"/>
      <c r="J148" s="83"/>
      <c r="K148" s="205">
        <f>K147*0.1</f>
        <v>0</v>
      </c>
      <c r="L148" s="206"/>
      <c r="M148" s="207"/>
      <c r="N148" s="208"/>
      <c r="O148" s="209"/>
      <c r="P148" s="210"/>
    </row>
    <row r="149" spans="1:22" ht="21" customHeight="1">
      <c r="A149" s="214" t="s">
        <v>80</v>
      </c>
      <c r="B149" s="215"/>
      <c r="C149" s="215"/>
      <c r="D149" s="215"/>
      <c r="E149" s="215"/>
      <c r="F149" s="215"/>
      <c r="G149" s="215"/>
      <c r="H149" s="215"/>
      <c r="I149" s="215"/>
      <c r="J149" s="216"/>
      <c r="K149" s="205">
        <f t="shared" ref="K149" si="9">SUM(K147:M148)</f>
        <v>0</v>
      </c>
      <c r="L149" s="206"/>
      <c r="M149" s="207"/>
      <c r="N149" s="208"/>
      <c r="O149" s="209"/>
      <c r="P149" s="210"/>
    </row>
    <row r="150" spans="1:22">
      <c r="A150" s="29"/>
      <c r="B150" s="29"/>
      <c r="C150" s="29"/>
      <c r="D150" s="29"/>
      <c r="E150" s="29"/>
      <c r="F150" s="29"/>
      <c r="G150" s="29"/>
      <c r="H150" s="29"/>
      <c r="I150" s="29"/>
      <c r="J150" s="29"/>
      <c r="K150" s="29"/>
      <c r="L150" s="29"/>
      <c r="M150" s="29"/>
      <c r="N150" s="29"/>
      <c r="O150" s="29"/>
      <c r="P150" s="30"/>
    </row>
    <row r="151" spans="1:22" ht="41.25" customHeight="1">
      <c r="A151" s="272" t="s">
        <v>85</v>
      </c>
      <c r="B151" s="272"/>
      <c r="C151" s="272"/>
      <c r="D151" s="272"/>
      <c r="E151" s="272"/>
      <c r="F151" s="272"/>
      <c r="G151" s="272"/>
      <c r="H151" s="272"/>
      <c r="I151" s="272"/>
      <c r="J151" s="272"/>
      <c r="K151" s="272"/>
      <c r="L151" s="272"/>
      <c r="M151" s="272"/>
      <c r="N151" s="272"/>
      <c r="O151" s="272"/>
      <c r="P151" s="272"/>
      <c r="Q151" s="121"/>
      <c r="R151" s="121"/>
      <c r="S151" s="121"/>
      <c r="T151" s="121"/>
      <c r="U151" s="121"/>
      <c r="V151" s="121"/>
    </row>
    <row r="152" spans="1:22" ht="18.75">
      <c r="A152" s="1"/>
      <c r="B152" s="1"/>
      <c r="C152" s="1"/>
      <c r="D152" s="1"/>
      <c r="E152" s="2"/>
      <c r="F152" s="2"/>
      <c r="G152" s="2"/>
      <c r="H152" s="2"/>
      <c r="I152" s="2"/>
      <c r="J152" s="2"/>
      <c r="K152" s="2"/>
      <c r="L152" s="2"/>
      <c r="M152" s="3"/>
      <c r="N152" s="273">
        <f>合計請求書!$K$6</f>
        <v>45127</v>
      </c>
      <c r="O152" s="273"/>
      <c r="P152" s="273"/>
      <c r="Q152" s="122"/>
      <c r="R152" s="123"/>
    </row>
    <row r="153" spans="1:22" ht="14.25" customHeight="1">
      <c r="A153" s="274" t="s">
        <v>46</v>
      </c>
      <c r="B153" s="274"/>
      <c r="C153" s="274"/>
      <c r="D153" s="274"/>
      <c r="E153" s="276" t="s">
        <v>58</v>
      </c>
      <c r="F153" s="4"/>
      <c r="G153" s="4"/>
      <c r="H153" s="4"/>
      <c r="I153" s="4"/>
      <c r="J153" s="4"/>
      <c r="K153" s="4"/>
      <c r="L153" s="2"/>
      <c r="M153" s="3"/>
      <c r="N153" s="273"/>
      <c r="O153" s="273"/>
      <c r="P153" s="273"/>
      <c r="Q153" s="122"/>
      <c r="R153" s="123"/>
    </row>
    <row r="154" spans="1:22" ht="21" customHeight="1">
      <c r="A154" s="275"/>
      <c r="B154" s="275"/>
      <c r="C154" s="275"/>
      <c r="D154" s="275"/>
      <c r="E154" s="276"/>
      <c r="F154" s="3"/>
      <c r="G154" s="3"/>
      <c r="H154" s="3"/>
      <c r="I154" s="3"/>
      <c r="J154" s="20"/>
      <c r="K154" s="5"/>
      <c r="L154" s="6" t="s">
        <v>59</v>
      </c>
      <c r="M154" s="277">
        <f>合計請求書!$K$24</f>
        <v>0</v>
      </c>
      <c r="N154" s="277"/>
      <c r="O154" s="277"/>
      <c r="P154" s="277"/>
      <c r="Q154" s="122"/>
    </row>
    <row r="155" spans="1:22" ht="18.75" customHeight="1">
      <c r="A155" s="244" t="s">
        <v>60</v>
      </c>
      <c r="B155" s="244"/>
      <c r="C155" s="244"/>
      <c r="D155" s="244"/>
      <c r="E155" s="7"/>
      <c r="F155" s="245" t="s">
        <v>61</v>
      </c>
      <c r="G155" s="247"/>
      <c r="H155" s="247"/>
      <c r="I155" s="248" t="s">
        <v>108</v>
      </c>
      <c r="J155" s="249">
        <f>$J$5</f>
        <v>0</v>
      </c>
      <c r="K155" s="124"/>
      <c r="L155" s="8" t="s">
        <v>62</v>
      </c>
      <c r="M155" s="95">
        <f>合計請求書!$K$25</f>
        <v>0</v>
      </c>
      <c r="N155" s="250">
        <f>合計請求書!$K$26</f>
        <v>0</v>
      </c>
      <c r="O155" s="250"/>
      <c r="P155" s="250"/>
      <c r="Q155" s="125"/>
      <c r="R155" s="125"/>
      <c r="S155" s="125"/>
      <c r="T155" s="125"/>
      <c r="U155" s="125"/>
      <c r="V155" s="125"/>
    </row>
    <row r="156" spans="1:22" ht="13.5" customHeight="1">
      <c r="A156" s="8"/>
      <c r="B156" s="8"/>
      <c r="C156" s="8"/>
      <c r="D156" s="8"/>
      <c r="E156" s="9"/>
      <c r="F156" s="246"/>
      <c r="G156" s="247"/>
      <c r="H156" s="247"/>
      <c r="I156" s="248"/>
      <c r="J156" s="249"/>
      <c r="K156" s="124"/>
      <c r="L156" s="8"/>
      <c r="M156" s="10" t="s">
        <v>25</v>
      </c>
      <c r="N156" s="251">
        <f>合計請求書!$K$27</f>
        <v>0</v>
      </c>
      <c r="O156" s="251"/>
      <c r="P156" s="251"/>
      <c r="Q156" s="125"/>
      <c r="R156" s="125"/>
      <c r="S156" s="125"/>
      <c r="T156" s="125"/>
      <c r="U156" s="125"/>
      <c r="V156" s="125"/>
    </row>
    <row r="157" spans="1:22" ht="13.5" customHeight="1">
      <c r="A157" s="3"/>
      <c r="B157" s="3"/>
      <c r="C157" s="3"/>
      <c r="D157" s="3"/>
      <c r="E157" s="4"/>
      <c r="F157" s="3"/>
      <c r="G157" s="3"/>
      <c r="H157" s="3"/>
      <c r="I157" s="3"/>
      <c r="J157" s="20"/>
      <c r="K157" s="11"/>
      <c r="L157" s="8"/>
      <c r="M157" s="10" t="s">
        <v>24</v>
      </c>
      <c r="N157" s="251">
        <f>合計請求書!$K$28</f>
        <v>0</v>
      </c>
      <c r="O157" s="251"/>
      <c r="P157" s="251"/>
      <c r="R157" s="123"/>
    </row>
    <row r="158" spans="1:22" ht="14.25">
      <c r="A158" s="31"/>
      <c r="B158" s="31"/>
      <c r="C158" s="31"/>
      <c r="D158" s="31"/>
      <c r="E158" s="31"/>
      <c r="F158" s="31"/>
      <c r="G158" s="32"/>
      <c r="H158" s="31"/>
      <c r="I158" s="31"/>
      <c r="J158" s="31"/>
      <c r="K158" s="31"/>
      <c r="L158" s="31"/>
      <c r="M158" s="31"/>
      <c r="N158" s="31"/>
      <c r="O158" s="31"/>
      <c r="P158" s="31"/>
    </row>
    <row r="159" spans="1:22">
      <c r="A159" s="4"/>
      <c r="B159" s="4"/>
      <c r="C159" s="4"/>
      <c r="D159" s="4"/>
      <c r="E159" s="11"/>
      <c r="F159" s="21"/>
      <c r="G159" s="21"/>
      <c r="H159" s="21"/>
      <c r="I159" s="21"/>
      <c r="J159" s="21"/>
      <c r="K159" s="4"/>
      <c r="L159" s="3"/>
      <c r="M159" s="3"/>
      <c r="N159" s="3"/>
      <c r="O159" s="2"/>
      <c r="P159" s="3"/>
    </row>
    <row r="160" spans="1:22" ht="18" customHeight="1">
      <c r="A160" s="252" t="s">
        <v>64</v>
      </c>
      <c r="B160" s="253"/>
      <c r="C160" s="256">
        <f>J164</f>
        <v>0</v>
      </c>
      <c r="D160" s="257"/>
      <c r="E160" s="258"/>
      <c r="F160" s="262" t="s">
        <v>65</v>
      </c>
      <c r="G160" s="264"/>
      <c r="H160" s="265"/>
      <c r="I160" s="265"/>
      <c r="J160" s="265"/>
      <c r="K160" s="266"/>
      <c r="L160" s="3"/>
      <c r="M160" s="12"/>
      <c r="N160" s="270"/>
      <c r="O160" s="270"/>
      <c r="P160" s="270"/>
    </row>
    <row r="161" spans="1:16" ht="18" customHeight="1">
      <c r="A161" s="254"/>
      <c r="B161" s="255"/>
      <c r="C161" s="259"/>
      <c r="D161" s="260"/>
      <c r="E161" s="261"/>
      <c r="F161" s="263"/>
      <c r="G161" s="267"/>
      <c r="H161" s="268"/>
      <c r="I161" s="268"/>
      <c r="J161" s="268"/>
      <c r="K161" s="269"/>
      <c r="L161" s="3"/>
      <c r="M161" s="12"/>
      <c r="N161" s="271"/>
      <c r="O161" s="271"/>
      <c r="P161" s="271"/>
    </row>
    <row r="162" spans="1:16">
      <c r="A162" s="2"/>
      <c r="B162" s="2"/>
      <c r="C162" s="2"/>
      <c r="D162" s="2"/>
      <c r="E162" s="2"/>
      <c r="F162" s="2"/>
      <c r="G162" s="2"/>
      <c r="H162" s="2"/>
      <c r="I162" s="2"/>
      <c r="J162" s="2"/>
      <c r="K162" s="3"/>
      <c r="L162" s="3"/>
      <c r="M162" s="3"/>
      <c r="N162" s="3"/>
      <c r="O162" s="3"/>
      <c r="P162" s="3"/>
    </row>
    <row r="163" spans="1:16" ht="13.5" customHeight="1">
      <c r="A163" s="33"/>
      <c r="B163" s="33"/>
      <c r="C163" s="33"/>
      <c r="D163" s="33"/>
      <c r="E163" s="33"/>
      <c r="F163" s="33"/>
      <c r="G163" s="26"/>
      <c r="H163" s="34"/>
      <c r="I163" s="34"/>
      <c r="J163" s="34"/>
      <c r="K163" s="33"/>
      <c r="L163" s="33"/>
      <c r="M163" s="33"/>
      <c r="N163" s="33"/>
      <c r="O163" s="33"/>
      <c r="P163" s="33"/>
    </row>
    <row r="164" spans="1:16" ht="13.5" customHeight="1">
      <c r="A164" s="4"/>
      <c r="B164" s="24" t="s">
        <v>4</v>
      </c>
      <c r="C164" s="226"/>
      <c r="D164" s="227"/>
      <c r="E164" s="24" t="s">
        <v>5</v>
      </c>
      <c r="F164" s="226"/>
      <c r="G164" s="227"/>
      <c r="H164" s="13"/>
      <c r="I164" s="24" t="s">
        <v>6</v>
      </c>
      <c r="J164" s="232">
        <f>K179</f>
        <v>0</v>
      </c>
      <c r="K164" s="233"/>
      <c r="L164" s="24" t="s">
        <v>7</v>
      </c>
      <c r="M164" s="232">
        <f>SUM(C164-F164-J164)</f>
        <v>0</v>
      </c>
      <c r="N164" s="233"/>
      <c r="O164" s="4"/>
      <c r="P164" s="11"/>
    </row>
    <row r="165" spans="1:16" ht="13.5" customHeight="1">
      <c r="A165" s="4"/>
      <c r="B165" s="14" t="s">
        <v>66</v>
      </c>
      <c r="C165" s="228"/>
      <c r="D165" s="229"/>
      <c r="E165" s="14" t="s">
        <v>67</v>
      </c>
      <c r="F165" s="228"/>
      <c r="G165" s="229"/>
      <c r="H165" s="14"/>
      <c r="I165" s="14" t="s">
        <v>68</v>
      </c>
      <c r="J165" s="234"/>
      <c r="K165" s="235"/>
      <c r="L165" s="14" t="s">
        <v>69</v>
      </c>
      <c r="M165" s="234"/>
      <c r="N165" s="235"/>
      <c r="O165" s="4"/>
      <c r="P165" s="11"/>
    </row>
    <row r="166" spans="1:16" ht="13.5" customHeight="1">
      <c r="A166" s="4"/>
      <c r="B166" s="14"/>
      <c r="C166" s="230"/>
      <c r="D166" s="231"/>
      <c r="E166" s="14" t="s">
        <v>128</v>
      </c>
      <c r="F166" s="230"/>
      <c r="G166" s="231"/>
      <c r="H166" s="14"/>
      <c r="I166" s="14" t="s">
        <v>11</v>
      </c>
      <c r="J166" s="236"/>
      <c r="K166" s="237"/>
      <c r="L166" s="14"/>
      <c r="M166" s="236"/>
      <c r="N166" s="237"/>
      <c r="O166" s="4"/>
      <c r="P166" s="11"/>
    </row>
    <row r="167" spans="1:16">
      <c r="A167" s="4"/>
      <c r="B167" s="4"/>
      <c r="C167" s="4"/>
      <c r="D167" s="4"/>
      <c r="E167" s="4"/>
      <c r="F167" s="4"/>
      <c r="G167" s="4"/>
      <c r="H167" s="4"/>
      <c r="I167" s="4"/>
      <c r="J167" s="4"/>
      <c r="K167" s="4"/>
      <c r="L167" s="4"/>
      <c r="M167" s="4"/>
      <c r="N167" s="4"/>
      <c r="O167" s="4"/>
      <c r="P167" s="11"/>
    </row>
    <row r="168" spans="1:16" ht="17.25" customHeight="1">
      <c r="A168" s="4"/>
      <c r="B168" s="4" t="s">
        <v>70</v>
      </c>
      <c r="C168" s="171"/>
      <c r="D168" s="171"/>
      <c r="E168" s="171"/>
      <c r="F168" s="171"/>
      <c r="G168" s="171"/>
      <c r="H168" s="171"/>
      <c r="I168" s="171"/>
      <c r="J168" s="171"/>
      <c r="K168" s="171"/>
      <c r="L168" s="171"/>
      <c r="M168" s="171"/>
      <c r="N168" s="171"/>
      <c r="O168" s="101"/>
      <c r="P168" s="101"/>
    </row>
    <row r="169" spans="1:16">
      <c r="A169" s="4"/>
      <c r="B169" s="4"/>
      <c r="C169" s="4"/>
      <c r="D169" s="4"/>
      <c r="E169" s="4"/>
      <c r="F169" s="4"/>
      <c r="G169" s="4"/>
      <c r="H169" s="4"/>
      <c r="I169" s="4"/>
      <c r="J169" s="4"/>
      <c r="K169" s="4"/>
      <c r="L169" s="4"/>
      <c r="M169" s="4"/>
      <c r="N169" s="4"/>
      <c r="O169" s="4"/>
      <c r="P169" s="11"/>
    </row>
    <row r="170" spans="1:16" ht="18" customHeight="1">
      <c r="A170" s="100" t="s">
        <v>13</v>
      </c>
      <c r="B170" s="238" t="s">
        <v>71</v>
      </c>
      <c r="C170" s="239"/>
      <c r="D170" s="240"/>
      <c r="E170" s="238" t="s">
        <v>72</v>
      </c>
      <c r="F170" s="239"/>
      <c r="G170" s="240"/>
      <c r="H170" s="100" t="s">
        <v>73</v>
      </c>
      <c r="I170" s="100" t="s">
        <v>74</v>
      </c>
      <c r="J170" s="100" t="s">
        <v>75</v>
      </c>
      <c r="K170" s="238" t="s">
        <v>76</v>
      </c>
      <c r="L170" s="239"/>
      <c r="M170" s="240"/>
      <c r="N170" s="241" t="s">
        <v>117</v>
      </c>
      <c r="O170" s="242"/>
      <c r="P170" s="243"/>
    </row>
    <row r="171" spans="1:16" ht="21" customHeight="1">
      <c r="A171" s="15">
        <v>1</v>
      </c>
      <c r="B171" s="217" t="s">
        <v>130</v>
      </c>
      <c r="C171" s="218"/>
      <c r="D171" s="219"/>
      <c r="E171" s="217" t="s">
        <v>57</v>
      </c>
      <c r="F171" s="218"/>
      <c r="G171" s="219"/>
      <c r="H171" s="135"/>
      <c r="I171" s="81"/>
      <c r="J171" s="81"/>
      <c r="K171" s="220">
        <f>$C$164*H171/1.1</f>
        <v>0</v>
      </c>
      <c r="L171" s="221"/>
      <c r="M171" s="222"/>
      <c r="N171" s="223"/>
      <c r="O171" s="224"/>
      <c r="P171" s="225"/>
    </row>
    <row r="172" spans="1:16" ht="21" customHeight="1">
      <c r="A172" s="15">
        <v>2</v>
      </c>
      <c r="B172" s="217"/>
      <c r="C172" s="218"/>
      <c r="D172" s="219"/>
      <c r="E172" s="217"/>
      <c r="F172" s="218"/>
      <c r="G172" s="219"/>
      <c r="H172" s="135"/>
      <c r="I172" s="81"/>
      <c r="J172" s="81"/>
      <c r="K172" s="220">
        <f t="shared" ref="K172:K176" si="10">$C$164*H172/1.1</f>
        <v>0</v>
      </c>
      <c r="L172" s="221"/>
      <c r="M172" s="222"/>
      <c r="N172" s="223"/>
      <c r="O172" s="224"/>
      <c r="P172" s="225"/>
    </row>
    <row r="173" spans="1:16" ht="21" customHeight="1">
      <c r="A173" s="15">
        <v>3</v>
      </c>
      <c r="B173" s="217"/>
      <c r="C173" s="218"/>
      <c r="D173" s="219"/>
      <c r="E173" s="217"/>
      <c r="F173" s="218"/>
      <c r="G173" s="219"/>
      <c r="H173" s="135"/>
      <c r="I173" s="81"/>
      <c r="J173" s="81"/>
      <c r="K173" s="220">
        <f t="shared" si="10"/>
        <v>0</v>
      </c>
      <c r="L173" s="221"/>
      <c r="M173" s="222"/>
      <c r="N173" s="223"/>
      <c r="O173" s="224"/>
      <c r="P173" s="225"/>
    </row>
    <row r="174" spans="1:16" ht="21" customHeight="1">
      <c r="A174" s="15">
        <v>4</v>
      </c>
      <c r="B174" s="217"/>
      <c r="C174" s="218"/>
      <c r="D174" s="219"/>
      <c r="E174" s="217"/>
      <c r="F174" s="218"/>
      <c r="G174" s="219"/>
      <c r="H174" s="135"/>
      <c r="I174" s="81"/>
      <c r="J174" s="81"/>
      <c r="K174" s="220">
        <f t="shared" si="10"/>
        <v>0</v>
      </c>
      <c r="L174" s="221"/>
      <c r="M174" s="222"/>
      <c r="N174" s="223"/>
      <c r="O174" s="224"/>
      <c r="P174" s="225"/>
    </row>
    <row r="175" spans="1:16" ht="21" customHeight="1">
      <c r="A175" s="15">
        <v>5</v>
      </c>
      <c r="B175" s="217"/>
      <c r="C175" s="218"/>
      <c r="D175" s="219"/>
      <c r="E175" s="217"/>
      <c r="F175" s="218"/>
      <c r="G175" s="219"/>
      <c r="H175" s="135"/>
      <c r="I175" s="81"/>
      <c r="J175" s="81"/>
      <c r="K175" s="220">
        <f t="shared" si="10"/>
        <v>0</v>
      </c>
      <c r="L175" s="221"/>
      <c r="M175" s="222"/>
      <c r="N175" s="223"/>
      <c r="O175" s="224"/>
      <c r="P175" s="225"/>
    </row>
    <row r="176" spans="1:16" ht="21" customHeight="1">
      <c r="A176" s="15">
        <v>6</v>
      </c>
      <c r="B176" s="217"/>
      <c r="C176" s="218"/>
      <c r="D176" s="219"/>
      <c r="E176" s="217"/>
      <c r="F176" s="218"/>
      <c r="G176" s="219"/>
      <c r="H176" s="135"/>
      <c r="I176" s="81"/>
      <c r="J176" s="81"/>
      <c r="K176" s="220">
        <f t="shared" si="10"/>
        <v>0</v>
      </c>
      <c r="L176" s="221"/>
      <c r="M176" s="222"/>
      <c r="N176" s="223"/>
      <c r="O176" s="224"/>
      <c r="P176" s="225"/>
    </row>
    <row r="177" spans="1:22" ht="21" customHeight="1">
      <c r="A177" s="199" t="s">
        <v>78</v>
      </c>
      <c r="B177" s="200"/>
      <c r="C177" s="200"/>
      <c r="D177" s="201"/>
      <c r="E177" s="202"/>
      <c r="F177" s="203"/>
      <c r="G177" s="204"/>
      <c r="H177" s="97"/>
      <c r="I177" s="82"/>
      <c r="J177" s="83"/>
      <c r="K177" s="205">
        <f t="shared" ref="K177" si="11">SUM(K171:M176)</f>
        <v>0</v>
      </c>
      <c r="L177" s="206"/>
      <c r="M177" s="207"/>
      <c r="N177" s="208"/>
      <c r="O177" s="209"/>
      <c r="P177" s="210"/>
    </row>
    <row r="178" spans="1:22" ht="21" customHeight="1">
      <c r="A178" s="199" t="s">
        <v>142</v>
      </c>
      <c r="B178" s="200"/>
      <c r="C178" s="200"/>
      <c r="D178" s="201"/>
      <c r="E178" s="211"/>
      <c r="F178" s="212"/>
      <c r="G178" s="213"/>
      <c r="H178" s="97"/>
      <c r="I178" s="82"/>
      <c r="J178" s="83"/>
      <c r="K178" s="205">
        <f>K177*0.1</f>
        <v>0</v>
      </c>
      <c r="L178" s="206"/>
      <c r="M178" s="207"/>
      <c r="N178" s="208"/>
      <c r="O178" s="209"/>
      <c r="P178" s="210"/>
    </row>
    <row r="179" spans="1:22" ht="21" customHeight="1">
      <c r="A179" s="214" t="s">
        <v>80</v>
      </c>
      <c r="B179" s="215"/>
      <c r="C179" s="215"/>
      <c r="D179" s="215"/>
      <c r="E179" s="215"/>
      <c r="F179" s="215"/>
      <c r="G179" s="215"/>
      <c r="H179" s="215"/>
      <c r="I179" s="215"/>
      <c r="J179" s="216"/>
      <c r="K179" s="205">
        <f t="shared" ref="K179" si="12">SUM(K177:M178)</f>
        <v>0</v>
      </c>
      <c r="L179" s="206"/>
      <c r="M179" s="207"/>
      <c r="N179" s="208"/>
      <c r="O179" s="209"/>
      <c r="P179" s="210"/>
    </row>
    <row r="180" spans="1:22">
      <c r="A180" s="29"/>
      <c r="B180" s="29"/>
      <c r="C180" s="29"/>
      <c r="D180" s="29"/>
      <c r="E180" s="29"/>
      <c r="F180" s="29"/>
      <c r="G180" s="29"/>
      <c r="H180" s="29"/>
      <c r="I180" s="29"/>
      <c r="J180" s="29"/>
      <c r="K180" s="29"/>
      <c r="L180" s="29"/>
      <c r="M180" s="29"/>
      <c r="N180" s="29"/>
      <c r="O180" s="29"/>
      <c r="P180" s="30"/>
    </row>
    <row r="181" spans="1:22" ht="41.25" customHeight="1">
      <c r="A181" s="272" t="s">
        <v>85</v>
      </c>
      <c r="B181" s="272"/>
      <c r="C181" s="272"/>
      <c r="D181" s="272"/>
      <c r="E181" s="272"/>
      <c r="F181" s="272"/>
      <c r="G181" s="272"/>
      <c r="H181" s="272"/>
      <c r="I181" s="272"/>
      <c r="J181" s="272"/>
      <c r="K181" s="272"/>
      <c r="L181" s="272"/>
      <c r="M181" s="272"/>
      <c r="N181" s="272"/>
      <c r="O181" s="272"/>
      <c r="P181" s="272"/>
      <c r="Q181" s="121"/>
      <c r="R181" s="121"/>
      <c r="S181" s="121"/>
      <c r="T181" s="121"/>
      <c r="U181" s="121"/>
      <c r="V181" s="121"/>
    </row>
    <row r="182" spans="1:22" ht="18.75">
      <c r="A182" s="1"/>
      <c r="B182" s="1"/>
      <c r="C182" s="1"/>
      <c r="D182" s="1"/>
      <c r="E182" s="2"/>
      <c r="F182" s="2"/>
      <c r="G182" s="2"/>
      <c r="H182" s="2"/>
      <c r="I182" s="2"/>
      <c r="J182" s="2"/>
      <c r="K182" s="2"/>
      <c r="L182" s="2"/>
      <c r="M182" s="3"/>
      <c r="N182" s="273">
        <f>合計請求書!$K$6</f>
        <v>45127</v>
      </c>
      <c r="O182" s="273"/>
      <c r="P182" s="273"/>
      <c r="Q182" s="122"/>
      <c r="R182" s="123"/>
    </row>
    <row r="183" spans="1:22" ht="14.25" customHeight="1">
      <c r="A183" s="274" t="s">
        <v>46</v>
      </c>
      <c r="B183" s="274"/>
      <c r="C183" s="274"/>
      <c r="D183" s="274"/>
      <c r="E183" s="276" t="s">
        <v>58</v>
      </c>
      <c r="F183" s="4"/>
      <c r="G183" s="4"/>
      <c r="H183" s="4"/>
      <c r="I183" s="4"/>
      <c r="J183" s="4"/>
      <c r="K183" s="4"/>
      <c r="L183" s="2"/>
      <c r="M183" s="3"/>
      <c r="N183" s="273"/>
      <c r="O183" s="273"/>
      <c r="P183" s="273"/>
      <c r="Q183" s="122"/>
      <c r="R183" s="123"/>
    </row>
    <row r="184" spans="1:22" ht="21" customHeight="1">
      <c r="A184" s="275"/>
      <c r="B184" s="275"/>
      <c r="C184" s="275"/>
      <c r="D184" s="275"/>
      <c r="E184" s="276"/>
      <c r="F184" s="3"/>
      <c r="G184" s="3"/>
      <c r="H184" s="3"/>
      <c r="I184" s="3"/>
      <c r="J184" s="20"/>
      <c r="K184" s="5"/>
      <c r="L184" s="6" t="s">
        <v>59</v>
      </c>
      <c r="M184" s="277">
        <f>合計請求書!$K$24</f>
        <v>0</v>
      </c>
      <c r="N184" s="277"/>
      <c r="O184" s="277"/>
      <c r="P184" s="277"/>
      <c r="Q184" s="122"/>
    </row>
    <row r="185" spans="1:22" ht="18.75" customHeight="1">
      <c r="A185" s="244" t="s">
        <v>60</v>
      </c>
      <c r="B185" s="244"/>
      <c r="C185" s="244"/>
      <c r="D185" s="244"/>
      <c r="E185" s="7"/>
      <c r="F185" s="245" t="s">
        <v>61</v>
      </c>
      <c r="G185" s="247"/>
      <c r="H185" s="247"/>
      <c r="I185" s="248" t="s">
        <v>108</v>
      </c>
      <c r="J185" s="249">
        <f>$J$5</f>
        <v>0</v>
      </c>
      <c r="K185" s="124"/>
      <c r="L185" s="8" t="s">
        <v>62</v>
      </c>
      <c r="M185" s="95">
        <f>合計請求書!$K$25</f>
        <v>0</v>
      </c>
      <c r="N185" s="250">
        <f>合計請求書!$K$26</f>
        <v>0</v>
      </c>
      <c r="O185" s="250"/>
      <c r="P185" s="250"/>
      <c r="Q185" s="125"/>
      <c r="R185" s="125"/>
      <c r="S185" s="125"/>
      <c r="T185" s="125"/>
      <c r="U185" s="125"/>
      <c r="V185" s="125"/>
    </row>
    <row r="186" spans="1:22" ht="13.5" customHeight="1">
      <c r="A186" s="8"/>
      <c r="B186" s="8"/>
      <c r="C186" s="8"/>
      <c r="D186" s="8"/>
      <c r="E186" s="9"/>
      <c r="F186" s="246"/>
      <c r="G186" s="247"/>
      <c r="H186" s="247"/>
      <c r="I186" s="248"/>
      <c r="J186" s="249"/>
      <c r="K186" s="124"/>
      <c r="L186" s="8"/>
      <c r="M186" s="10" t="s">
        <v>25</v>
      </c>
      <c r="N186" s="251">
        <f>合計請求書!$K$27</f>
        <v>0</v>
      </c>
      <c r="O186" s="251"/>
      <c r="P186" s="251"/>
      <c r="Q186" s="125"/>
      <c r="R186" s="125"/>
      <c r="S186" s="125"/>
      <c r="T186" s="125"/>
      <c r="U186" s="125"/>
      <c r="V186" s="125"/>
    </row>
    <row r="187" spans="1:22" ht="13.5" customHeight="1">
      <c r="A187" s="3"/>
      <c r="B187" s="3"/>
      <c r="C187" s="3"/>
      <c r="D187" s="3"/>
      <c r="E187" s="4"/>
      <c r="F187" s="3"/>
      <c r="G187" s="3"/>
      <c r="H187" s="3"/>
      <c r="I187" s="3"/>
      <c r="J187" s="20"/>
      <c r="K187" s="11"/>
      <c r="L187" s="8"/>
      <c r="M187" s="10" t="s">
        <v>24</v>
      </c>
      <c r="N187" s="251">
        <f>合計請求書!$K$28</f>
        <v>0</v>
      </c>
      <c r="O187" s="251"/>
      <c r="P187" s="251"/>
      <c r="R187" s="123"/>
    </row>
    <row r="188" spans="1:22" ht="14.25">
      <c r="A188" s="31"/>
      <c r="B188" s="31"/>
      <c r="C188" s="31"/>
      <c r="D188" s="31"/>
      <c r="E188" s="31"/>
      <c r="F188" s="31"/>
      <c r="G188" s="32"/>
      <c r="H188" s="31"/>
      <c r="I188" s="31"/>
      <c r="J188" s="31"/>
      <c r="K188" s="31"/>
      <c r="L188" s="31"/>
      <c r="M188" s="31"/>
      <c r="N188" s="31"/>
      <c r="O188" s="31"/>
      <c r="P188" s="31"/>
    </row>
    <row r="189" spans="1:22">
      <c r="A189" s="4"/>
      <c r="B189" s="4"/>
      <c r="C189" s="4"/>
      <c r="D189" s="4"/>
      <c r="E189" s="11"/>
      <c r="F189" s="21"/>
      <c r="G189" s="21"/>
      <c r="H189" s="21"/>
      <c r="I189" s="21"/>
      <c r="J189" s="21"/>
      <c r="K189" s="4"/>
      <c r="L189" s="3"/>
      <c r="M189" s="3"/>
      <c r="N189" s="3"/>
      <c r="O189" s="2"/>
      <c r="P189" s="3"/>
    </row>
    <row r="190" spans="1:22" ht="18" customHeight="1">
      <c r="A190" s="252" t="s">
        <v>64</v>
      </c>
      <c r="B190" s="253"/>
      <c r="C190" s="256">
        <f>J194</f>
        <v>0</v>
      </c>
      <c r="D190" s="257"/>
      <c r="E190" s="258"/>
      <c r="F190" s="262" t="s">
        <v>65</v>
      </c>
      <c r="G190" s="264"/>
      <c r="H190" s="265"/>
      <c r="I190" s="265"/>
      <c r="J190" s="265"/>
      <c r="K190" s="266"/>
      <c r="L190" s="3"/>
      <c r="M190" s="12"/>
      <c r="N190" s="270"/>
      <c r="O190" s="270"/>
      <c r="P190" s="270"/>
    </row>
    <row r="191" spans="1:22" ht="18" customHeight="1">
      <c r="A191" s="254"/>
      <c r="B191" s="255"/>
      <c r="C191" s="259"/>
      <c r="D191" s="260"/>
      <c r="E191" s="261"/>
      <c r="F191" s="263"/>
      <c r="G191" s="267"/>
      <c r="H191" s="268"/>
      <c r="I191" s="268"/>
      <c r="J191" s="268"/>
      <c r="K191" s="269"/>
      <c r="L191" s="3"/>
      <c r="M191" s="12"/>
      <c r="N191" s="271"/>
      <c r="O191" s="271"/>
      <c r="P191" s="271"/>
    </row>
    <row r="192" spans="1:22">
      <c r="A192" s="2"/>
      <c r="B192" s="2"/>
      <c r="C192" s="2"/>
      <c r="D192" s="2"/>
      <c r="E192" s="2"/>
      <c r="F192" s="2"/>
      <c r="G192" s="2"/>
      <c r="H192" s="2"/>
      <c r="I192" s="2"/>
      <c r="J192" s="2"/>
      <c r="K192" s="3"/>
      <c r="L192" s="3"/>
      <c r="M192" s="3"/>
      <c r="N192" s="3"/>
      <c r="O192" s="3"/>
      <c r="P192" s="3"/>
    </row>
    <row r="193" spans="1:16" ht="13.5" customHeight="1">
      <c r="A193" s="33"/>
      <c r="B193" s="33"/>
      <c r="C193" s="33"/>
      <c r="D193" s="33"/>
      <c r="E193" s="33"/>
      <c r="F193" s="33"/>
      <c r="G193" s="26"/>
      <c r="H193" s="34"/>
      <c r="I193" s="34"/>
      <c r="J193" s="34"/>
      <c r="K193" s="33"/>
      <c r="L193" s="33"/>
      <c r="M193" s="33"/>
      <c r="N193" s="33"/>
      <c r="O193" s="33"/>
      <c r="P193" s="33"/>
    </row>
    <row r="194" spans="1:16" ht="13.5" customHeight="1">
      <c r="A194" s="4"/>
      <c r="B194" s="24" t="s">
        <v>4</v>
      </c>
      <c r="C194" s="226"/>
      <c r="D194" s="227"/>
      <c r="E194" s="24" t="s">
        <v>5</v>
      </c>
      <c r="F194" s="226"/>
      <c r="G194" s="227"/>
      <c r="H194" s="13"/>
      <c r="I194" s="24" t="s">
        <v>6</v>
      </c>
      <c r="J194" s="232">
        <f>K209</f>
        <v>0</v>
      </c>
      <c r="K194" s="233"/>
      <c r="L194" s="24" t="s">
        <v>7</v>
      </c>
      <c r="M194" s="232">
        <f>SUM(C194-F194-J194)</f>
        <v>0</v>
      </c>
      <c r="N194" s="233"/>
      <c r="O194" s="4"/>
      <c r="P194" s="11"/>
    </row>
    <row r="195" spans="1:16" ht="13.5" customHeight="1">
      <c r="A195" s="4"/>
      <c r="B195" s="14" t="s">
        <v>66</v>
      </c>
      <c r="C195" s="228"/>
      <c r="D195" s="229"/>
      <c r="E195" s="14" t="s">
        <v>67</v>
      </c>
      <c r="F195" s="228"/>
      <c r="G195" s="229"/>
      <c r="H195" s="14"/>
      <c r="I195" s="14" t="s">
        <v>68</v>
      </c>
      <c r="J195" s="234"/>
      <c r="K195" s="235"/>
      <c r="L195" s="14" t="s">
        <v>69</v>
      </c>
      <c r="M195" s="234"/>
      <c r="N195" s="235"/>
      <c r="O195" s="4"/>
      <c r="P195" s="11"/>
    </row>
    <row r="196" spans="1:16" ht="13.5" customHeight="1">
      <c r="A196" s="4"/>
      <c r="B196" s="14"/>
      <c r="C196" s="230"/>
      <c r="D196" s="231"/>
      <c r="E196" s="14" t="s">
        <v>128</v>
      </c>
      <c r="F196" s="230"/>
      <c r="G196" s="231"/>
      <c r="H196" s="14"/>
      <c r="I196" s="14" t="s">
        <v>11</v>
      </c>
      <c r="J196" s="236"/>
      <c r="K196" s="237"/>
      <c r="L196" s="14"/>
      <c r="M196" s="236"/>
      <c r="N196" s="237"/>
      <c r="O196" s="4"/>
      <c r="P196" s="11"/>
    </row>
    <row r="197" spans="1:16">
      <c r="A197" s="4"/>
      <c r="B197" s="4"/>
      <c r="C197" s="4"/>
      <c r="D197" s="4"/>
      <c r="E197" s="4"/>
      <c r="F197" s="4"/>
      <c r="G197" s="4"/>
      <c r="H197" s="4"/>
      <c r="I197" s="4"/>
      <c r="J197" s="4"/>
      <c r="K197" s="4"/>
      <c r="L197" s="4"/>
      <c r="M197" s="4"/>
      <c r="N197" s="4"/>
      <c r="O197" s="4"/>
      <c r="P197" s="11"/>
    </row>
    <row r="198" spans="1:16" ht="17.25" customHeight="1">
      <c r="A198" s="4"/>
      <c r="B198" s="4" t="s">
        <v>70</v>
      </c>
      <c r="C198" s="171"/>
      <c r="D198" s="171"/>
      <c r="E198" s="171"/>
      <c r="F198" s="171"/>
      <c r="G198" s="171"/>
      <c r="H198" s="171"/>
      <c r="I198" s="171"/>
      <c r="J198" s="171"/>
      <c r="K198" s="171"/>
      <c r="L198" s="171"/>
      <c r="M198" s="171"/>
      <c r="N198" s="171"/>
      <c r="O198" s="101"/>
      <c r="P198" s="101"/>
    </row>
    <row r="199" spans="1:16">
      <c r="A199" s="4"/>
      <c r="B199" s="4"/>
      <c r="C199" s="4"/>
      <c r="D199" s="4"/>
      <c r="E199" s="4"/>
      <c r="F199" s="4"/>
      <c r="G199" s="4"/>
      <c r="H199" s="4"/>
      <c r="I199" s="4"/>
      <c r="J199" s="4"/>
      <c r="K199" s="4"/>
      <c r="L199" s="4"/>
      <c r="M199" s="4"/>
      <c r="N199" s="4"/>
      <c r="O199" s="4"/>
      <c r="P199" s="11"/>
    </row>
    <row r="200" spans="1:16" ht="18" customHeight="1">
      <c r="A200" s="100" t="s">
        <v>13</v>
      </c>
      <c r="B200" s="238" t="s">
        <v>71</v>
      </c>
      <c r="C200" s="239"/>
      <c r="D200" s="240"/>
      <c r="E200" s="238" t="s">
        <v>72</v>
      </c>
      <c r="F200" s="239"/>
      <c r="G200" s="240"/>
      <c r="H200" s="100" t="s">
        <v>73</v>
      </c>
      <c r="I200" s="100" t="s">
        <v>74</v>
      </c>
      <c r="J200" s="100" t="s">
        <v>75</v>
      </c>
      <c r="K200" s="238" t="s">
        <v>76</v>
      </c>
      <c r="L200" s="239"/>
      <c r="M200" s="240"/>
      <c r="N200" s="241" t="s">
        <v>117</v>
      </c>
      <c r="O200" s="242"/>
      <c r="P200" s="243"/>
    </row>
    <row r="201" spans="1:16" ht="21" customHeight="1">
      <c r="A201" s="15">
        <v>1</v>
      </c>
      <c r="B201" s="217" t="s">
        <v>130</v>
      </c>
      <c r="C201" s="218"/>
      <c r="D201" s="219"/>
      <c r="E201" s="217" t="s">
        <v>57</v>
      </c>
      <c r="F201" s="218"/>
      <c r="G201" s="219"/>
      <c r="H201" s="135"/>
      <c r="I201" s="81"/>
      <c r="J201" s="81"/>
      <c r="K201" s="220">
        <f>$C$194*H201/1.1</f>
        <v>0</v>
      </c>
      <c r="L201" s="221"/>
      <c r="M201" s="222"/>
      <c r="N201" s="223"/>
      <c r="O201" s="224"/>
      <c r="P201" s="225"/>
    </row>
    <row r="202" spans="1:16" ht="21" customHeight="1">
      <c r="A202" s="15">
        <v>2</v>
      </c>
      <c r="B202" s="217"/>
      <c r="C202" s="218"/>
      <c r="D202" s="219"/>
      <c r="E202" s="217"/>
      <c r="F202" s="218"/>
      <c r="G202" s="219"/>
      <c r="H202" s="135"/>
      <c r="I202" s="81"/>
      <c r="J202" s="81"/>
      <c r="K202" s="220">
        <f t="shared" ref="K202:K206" si="13">$C$194*H202/1.1</f>
        <v>0</v>
      </c>
      <c r="L202" s="221"/>
      <c r="M202" s="222"/>
      <c r="N202" s="223"/>
      <c r="O202" s="224"/>
      <c r="P202" s="225"/>
    </row>
    <row r="203" spans="1:16" ht="21" customHeight="1">
      <c r="A203" s="15">
        <v>3</v>
      </c>
      <c r="B203" s="217"/>
      <c r="C203" s="218"/>
      <c r="D203" s="219"/>
      <c r="E203" s="217"/>
      <c r="F203" s="218"/>
      <c r="G203" s="219"/>
      <c r="H203" s="135"/>
      <c r="I203" s="81"/>
      <c r="J203" s="81"/>
      <c r="K203" s="220">
        <f t="shared" si="13"/>
        <v>0</v>
      </c>
      <c r="L203" s="221"/>
      <c r="M203" s="222"/>
      <c r="N203" s="223"/>
      <c r="O203" s="224"/>
      <c r="P203" s="225"/>
    </row>
    <row r="204" spans="1:16" ht="21" customHeight="1">
      <c r="A204" s="15">
        <v>4</v>
      </c>
      <c r="B204" s="217"/>
      <c r="C204" s="218"/>
      <c r="D204" s="219"/>
      <c r="E204" s="217"/>
      <c r="F204" s="218"/>
      <c r="G204" s="219"/>
      <c r="H204" s="135"/>
      <c r="I204" s="81"/>
      <c r="J204" s="81"/>
      <c r="K204" s="220">
        <f t="shared" si="13"/>
        <v>0</v>
      </c>
      <c r="L204" s="221"/>
      <c r="M204" s="222"/>
      <c r="N204" s="223"/>
      <c r="O204" s="224"/>
      <c r="P204" s="225"/>
    </row>
    <row r="205" spans="1:16" ht="21" customHeight="1">
      <c r="A205" s="15">
        <v>5</v>
      </c>
      <c r="B205" s="217"/>
      <c r="C205" s="218"/>
      <c r="D205" s="219"/>
      <c r="E205" s="217"/>
      <c r="F205" s="218"/>
      <c r="G205" s="219"/>
      <c r="H205" s="135"/>
      <c r="I205" s="81"/>
      <c r="J205" s="81"/>
      <c r="K205" s="220">
        <f t="shared" si="13"/>
        <v>0</v>
      </c>
      <c r="L205" s="221"/>
      <c r="M205" s="222"/>
      <c r="N205" s="223"/>
      <c r="O205" s="224"/>
      <c r="P205" s="225"/>
    </row>
    <row r="206" spans="1:16" ht="21" customHeight="1">
      <c r="A206" s="15">
        <v>6</v>
      </c>
      <c r="B206" s="217"/>
      <c r="C206" s="218"/>
      <c r="D206" s="219"/>
      <c r="E206" s="217"/>
      <c r="F206" s="218"/>
      <c r="G206" s="219"/>
      <c r="H206" s="135"/>
      <c r="I206" s="81"/>
      <c r="J206" s="81"/>
      <c r="K206" s="220">
        <f t="shared" si="13"/>
        <v>0</v>
      </c>
      <c r="L206" s="221"/>
      <c r="M206" s="222"/>
      <c r="N206" s="223"/>
      <c r="O206" s="224"/>
      <c r="P206" s="225"/>
    </row>
    <row r="207" spans="1:16" ht="21" customHeight="1">
      <c r="A207" s="199" t="s">
        <v>78</v>
      </c>
      <c r="B207" s="200"/>
      <c r="C207" s="200"/>
      <c r="D207" s="201"/>
      <c r="E207" s="202"/>
      <c r="F207" s="203"/>
      <c r="G207" s="204"/>
      <c r="H207" s="97"/>
      <c r="I207" s="82"/>
      <c r="J207" s="83"/>
      <c r="K207" s="205">
        <f t="shared" ref="K207" si="14">SUM(K201:M206)</f>
        <v>0</v>
      </c>
      <c r="L207" s="206"/>
      <c r="M207" s="207"/>
      <c r="N207" s="208"/>
      <c r="O207" s="209"/>
      <c r="P207" s="210"/>
    </row>
    <row r="208" spans="1:16" ht="21" customHeight="1">
      <c r="A208" s="199" t="s">
        <v>142</v>
      </c>
      <c r="B208" s="200"/>
      <c r="C208" s="200"/>
      <c r="D208" s="201"/>
      <c r="E208" s="211"/>
      <c r="F208" s="212"/>
      <c r="G208" s="213"/>
      <c r="H208" s="97"/>
      <c r="I208" s="82"/>
      <c r="J208" s="83"/>
      <c r="K208" s="205">
        <f>K207*0.1</f>
        <v>0</v>
      </c>
      <c r="L208" s="206"/>
      <c r="M208" s="207"/>
      <c r="N208" s="208"/>
      <c r="O208" s="209"/>
      <c r="P208" s="210"/>
    </row>
    <row r="209" spans="1:22" ht="21" customHeight="1">
      <c r="A209" s="214" t="s">
        <v>80</v>
      </c>
      <c r="B209" s="215"/>
      <c r="C209" s="215"/>
      <c r="D209" s="215"/>
      <c r="E209" s="215"/>
      <c r="F209" s="215"/>
      <c r="G209" s="215"/>
      <c r="H209" s="215"/>
      <c r="I209" s="215"/>
      <c r="J209" s="216"/>
      <c r="K209" s="205">
        <f t="shared" ref="K209" si="15">SUM(K207:M208)</f>
        <v>0</v>
      </c>
      <c r="L209" s="206"/>
      <c r="M209" s="207"/>
      <c r="N209" s="208"/>
      <c r="O209" s="209"/>
      <c r="P209" s="210"/>
    </row>
    <row r="210" spans="1:22">
      <c r="A210" s="29"/>
      <c r="B210" s="29"/>
      <c r="C210" s="29"/>
      <c r="D210" s="29"/>
      <c r="E210" s="29"/>
      <c r="F210" s="29"/>
      <c r="G210" s="29"/>
      <c r="H210" s="29"/>
      <c r="I210" s="29"/>
      <c r="J210" s="29"/>
      <c r="K210" s="29"/>
      <c r="L210" s="29"/>
      <c r="M210" s="29"/>
      <c r="N210" s="29"/>
      <c r="O210" s="29"/>
      <c r="P210" s="30"/>
    </row>
    <row r="211" spans="1:22" ht="41.25" customHeight="1">
      <c r="A211" s="272" t="s">
        <v>85</v>
      </c>
      <c r="B211" s="272"/>
      <c r="C211" s="272"/>
      <c r="D211" s="272"/>
      <c r="E211" s="272"/>
      <c r="F211" s="272"/>
      <c r="G211" s="272"/>
      <c r="H211" s="272"/>
      <c r="I211" s="272"/>
      <c r="J211" s="272"/>
      <c r="K211" s="272"/>
      <c r="L211" s="272"/>
      <c r="M211" s="272"/>
      <c r="N211" s="272"/>
      <c r="O211" s="272"/>
      <c r="P211" s="272"/>
      <c r="Q211" s="121"/>
      <c r="R211" s="121"/>
      <c r="S211" s="121"/>
      <c r="T211" s="121"/>
      <c r="U211" s="121"/>
      <c r="V211" s="121"/>
    </row>
    <row r="212" spans="1:22" ht="18.75">
      <c r="A212" s="1"/>
      <c r="B212" s="1"/>
      <c r="C212" s="1"/>
      <c r="D212" s="1"/>
      <c r="E212" s="2"/>
      <c r="F212" s="2"/>
      <c r="G212" s="2"/>
      <c r="H212" s="2"/>
      <c r="I212" s="2"/>
      <c r="J212" s="2"/>
      <c r="K212" s="2"/>
      <c r="L212" s="2"/>
      <c r="M212" s="3"/>
      <c r="N212" s="273">
        <f>合計請求書!$K$6</f>
        <v>45127</v>
      </c>
      <c r="O212" s="273"/>
      <c r="P212" s="273"/>
      <c r="Q212" s="122"/>
      <c r="R212" s="123"/>
    </row>
    <row r="213" spans="1:22" ht="14.25" customHeight="1">
      <c r="A213" s="274" t="s">
        <v>46</v>
      </c>
      <c r="B213" s="274"/>
      <c r="C213" s="274"/>
      <c r="D213" s="274"/>
      <c r="E213" s="276" t="s">
        <v>58</v>
      </c>
      <c r="F213" s="4"/>
      <c r="G213" s="4"/>
      <c r="H213" s="4"/>
      <c r="I213" s="4"/>
      <c r="J213" s="4"/>
      <c r="K213" s="4"/>
      <c r="L213" s="2"/>
      <c r="M213" s="3"/>
      <c r="N213" s="273"/>
      <c r="O213" s="273"/>
      <c r="P213" s="273"/>
      <c r="Q213" s="122"/>
      <c r="R213" s="123"/>
    </row>
    <row r="214" spans="1:22" ht="21" customHeight="1">
      <c r="A214" s="275"/>
      <c r="B214" s="275"/>
      <c r="C214" s="275"/>
      <c r="D214" s="275"/>
      <c r="E214" s="276"/>
      <c r="F214" s="3"/>
      <c r="G214" s="3"/>
      <c r="H214" s="3"/>
      <c r="I214" s="3"/>
      <c r="J214" s="20"/>
      <c r="K214" s="5"/>
      <c r="L214" s="6" t="s">
        <v>59</v>
      </c>
      <c r="M214" s="277">
        <f>合計請求書!$K$24</f>
        <v>0</v>
      </c>
      <c r="N214" s="277"/>
      <c r="O214" s="277"/>
      <c r="P214" s="277"/>
      <c r="Q214" s="122"/>
    </row>
    <row r="215" spans="1:22" ht="18.75" customHeight="1">
      <c r="A215" s="244" t="s">
        <v>60</v>
      </c>
      <c r="B215" s="244"/>
      <c r="C215" s="244"/>
      <c r="D215" s="244"/>
      <c r="E215" s="7"/>
      <c r="F215" s="245" t="s">
        <v>61</v>
      </c>
      <c r="G215" s="247"/>
      <c r="H215" s="247"/>
      <c r="I215" s="248" t="s">
        <v>108</v>
      </c>
      <c r="J215" s="249">
        <f>$J$5</f>
        <v>0</v>
      </c>
      <c r="K215" s="124"/>
      <c r="L215" s="8" t="s">
        <v>62</v>
      </c>
      <c r="M215" s="95">
        <f>合計請求書!$K$25</f>
        <v>0</v>
      </c>
      <c r="N215" s="250">
        <f>合計請求書!$K$26</f>
        <v>0</v>
      </c>
      <c r="O215" s="250"/>
      <c r="P215" s="250"/>
      <c r="Q215" s="125"/>
      <c r="R215" s="125"/>
      <c r="S215" s="125"/>
      <c r="T215" s="125"/>
      <c r="U215" s="125"/>
      <c r="V215" s="125"/>
    </row>
    <row r="216" spans="1:22" ht="13.5" customHeight="1">
      <c r="A216" s="8"/>
      <c r="B216" s="8"/>
      <c r="C216" s="8"/>
      <c r="D216" s="8"/>
      <c r="E216" s="9"/>
      <c r="F216" s="246"/>
      <c r="G216" s="247"/>
      <c r="H216" s="247"/>
      <c r="I216" s="248"/>
      <c r="J216" s="249"/>
      <c r="K216" s="124"/>
      <c r="L216" s="8"/>
      <c r="M216" s="10" t="s">
        <v>25</v>
      </c>
      <c r="N216" s="251">
        <f>合計請求書!$K$27</f>
        <v>0</v>
      </c>
      <c r="O216" s="251"/>
      <c r="P216" s="251"/>
      <c r="Q216" s="125"/>
      <c r="R216" s="125"/>
      <c r="S216" s="125"/>
      <c r="T216" s="125"/>
      <c r="U216" s="125"/>
      <c r="V216" s="125"/>
    </row>
    <row r="217" spans="1:22" ht="13.5" customHeight="1">
      <c r="A217" s="3"/>
      <c r="B217" s="3"/>
      <c r="C217" s="3"/>
      <c r="D217" s="3"/>
      <c r="E217" s="4"/>
      <c r="F217" s="3"/>
      <c r="G217" s="3"/>
      <c r="H217" s="3"/>
      <c r="I217" s="3"/>
      <c r="J217" s="20"/>
      <c r="K217" s="11"/>
      <c r="L217" s="8"/>
      <c r="M217" s="10" t="s">
        <v>24</v>
      </c>
      <c r="N217" s="251">
        <f>合計請求書!$K$28</f>
        <v>0</v>
      </c>
      <c r="O217" s="251"/>
      <c r="P217" s="251"/>
      <c r="R217" s="123"/>
    </row>
    <row r="218" spans="1:22" ht="14.25">
      <c r="A218" s="31"/>
      <c r="B218" s="31"/>
      <c r="C218" s="31"/>
      <c r="D218" s="31"/>
      <c r="E218" s="31"/>
      <c r="F218" s="31"/>
      <c r="G218" s="32"/>
      <c r="H218" s="31"/>
      <c r="I218" s="31"/>
      <c r="J218" s="31"/>
      <c r="K218" s="31"/>
      <c r="L218" s="31"/>
      <c r="M218" s="31"/>
      <c r="N218" s="31"/>
      <c r="O218" s="31"/>
      <c r="P218" s="31"/>
    </row>
    <row r="219" spans="1:22">
      <c r="A219" s="4"/>
      <c r="B219" s="4"/>
      <c r="C219" s="4"/>
      <c r="D219" s="4"/>
      <c r="E219" s="11"/>
      <c r="F219" s="21"/>
      <c r="G219" s="21"/>
      <c r="H219" s="21"/>
      <c r="I219" s="21"/>
      <c r="J219" s="21"/>
      <c r="K219" s="4"/>
      <c r="L219" s="3"/>
      <c r="M219" s="3"/>
      <c r="N219" s="3"/>
      <c r="O219" s="2"/>
      <c r="P219" s="3"/>
    </row>
    <row r="220" spans="1:22" ht="18" customHeight="1">
      <c r="A220" s="252" t="s">
        <v>64</v>
      </c>
      <c r="B220" s="253"/>
      <c r="C220" s="256">
        <f>J224</f>
        <v>0</v>
      </c>
      <c r="D220" s="257"/>
      <c r="E220" s="258"/>
      <c r="F220" s="262" t="s">
        <v>65</v>
      </c>
      <c r="G220" s="264"/>
      <c r="H220" s="265"/>
      <c r="I220" s="265"/>
      <c r="J220" s="265"/>
      <c r="K220" s="266"/>
      <c r="L220" s="3"/>
      <c r="M220" s="12"/>
      <c r="N220" s="270"/>
      <c r="O220" s="270"/>
      <c r="P220" s="270"/>
    </row>
    <row r="221" spans="1:22" ht="18" customHeight="1">
      <c r="A221" s="254"/>
      <c r="B221" s="255"/>
      <c r="C221" s="259"/>
      <c r="D221" s="260"/>
      <c r="E221" s="261"/>
      <c r="F221" s="263"/>
      <c r="G221" s="267"/>
      <c r="H221" s="268"/>
      <c r="I221" s="268"/>
      <c r="J221" s="268"/>
      <c r="K221" s="269"/>
      <c r="L221" s="3"/>
      <c r="M221" s="12"/>
      <c r="N221" s="271"/>
      <c r="O221" s="271"/>
      <c r="P221" s="271"/>
    </row>
    <row r="222" spans="1:22">
      <c r="A222" s="2"/>
      <c r="B222" s="2"/>
      <c r="C222" s="2"/>
      <c r="D222" s="2"/>
      <c r="E222" s="2"/>
      <c r="F222" s="2"/>
      <c r="G222" s="2"/>
      <c r="H222" s="2"/>
      <c r="I222" s="2"/>
      <c r="J222" s="2"/>
      <c r="K222" s="3"/>
      <c r="L222" s="3"/>
      <c r="M222" s="3"/>
      <c r="N222" s="3"/>
      <c r="O222" s="3"/>
      <c r="P222" s="3"/>
    </row>
    <row r="223" spans="1:22" ht="13.5" customHeight="1">
      <c r="A223" s="33"/>
      <c r="B223" s="33"/>
      <c r="C223" s="33"/>
      <c r="D223" s="33"/>
      <c r="E223" s="33"/>
      <c r="F223" s="33"/>
      <c r="G223" s="26"/>
      <c r="H223" s="34"/>
      <c r="I223" s="34"/>
      <c r="J223" s="34"/>
      <c r="K223" s="33"/>
      <c r="L223" s="33"/>
      <c r="M223" s="33"/>
      <c r="N223" s="33"/>
      <c r="O223" s="33"/>
      <c r="P223" s="33"/>
    </row>
    <row r="224" spans="1:22" ht="13.5" customHeight="1">
      <c r="A224" s="4"/>
      <c r="B224" s="24" t="s">
        <v>4</v>
      </c>
      <c r="C224" s="226"/>
      <c r="D224" s="227"/>
      <c r="E224" s="24" t="s">
        <v>5</v>
      </c>
      <c r="F224" s="226"/>
      <c r="G224" s="227"/>
      <c r="H224" s="13"/>
      <c r="I224" s="24" t="s">
        <v>6</v>
      </c>
      <c r="J224" s="232">
        <f>K239</f>
        <v>0</v>
      </c>
      <c r="K224" s="233"/>
      <c r="L224" s="24" t="s">
        <v>7</v>
      </c>
      <c r="M224" s="232">
        <f>SUM(C224-F224-J224)</f>
        <v>0</v>
      </c>
      <c r="N224" s="233"/>
      <c r="O224" s="4"/>
      <c r="P224" s="11"/>
    </row>
    <row r="225" spans="1:16" ht="13.5" customHeight="1">
      <c r="A225" s="4"/>
      <c r="B225" s="14" t="s">
        <v>66</v>
      </c>
      <c r="C225" s="228"/>
      <c r="D225" s="229"/>
      <c r="E225" s="14" t="s">
        <v>67</v>
      </c>
      <c r="F225" s="228"/>
      <c r="G225" s="229"/>
      <c r="H225" s="14"/>
      <c r="I225" s="14" t="s">
        <v>68</v>
      </c>
      <c r="J225" s="234"/>
      <c r="K225" s="235"/>
      <c r="L225" s="14" t="s">
        <v>69</v>
      </c>
      <c r="M225" s="234"/>
      <c r="N225" s="235"/>
      <c r="O225" s="4"/>
      <c r="P225" s="11"/>
    </row>
    <row r="226" spans="1:16" ht="13.5" customHeight="1">
      <c r="A226" s="4"/>
      <c r="B226" s="14"/>
      <c r="C226" s="230"/>
      <c r="D226" s="231"/>
      <c r="E226" s="14" t="s">
        <v>128</v>
      </c>
      <c r="F226" s="230"/>
      <c r="G226" s="231"/>
      <c r="H226" s="14"/>
      <c r="I226" s="14" t="s">
        <v>11</v>
      </c>
      <c r="J226" s="236"/>
      <c r="K226" s="237"/>
      <c r="L226" s="14"/>
      <c r="M226" s="236"/>
      <c r="N226" s="237"/>
      <c r="O226" s="4"/>
      <c r="P226" s="11"/>
    </row>
    <row r="227" spans="1:16">
      <c r="A227" s="4"/>
      <c r="B227" s="4"/>
      <c r="C227" s="4"/>
      <c r="D227" s="4"/>
      <c r="E227" s="4"/>
      <c r="F227" s="4"/>
      <c r="G227" s="4"/>
      <c r="H227" s="4"/>
      <c r="I227" s="4"/>
      <c r="J227" s="4"/>
      <c r="K227" s="4"/>
      <c r="L227" s="4"/>
      <c r="M227" s="4"/>
      <c r="N227" s="4"/>
      <c r="O227" s="4"/>
      <c r="P227" s="11"/>
    </row>
    <row r="228" spans="1:16" ht="17.25" customHeight="1">
      <c r="A228" s="4"/>
      <c r="B228" s="4" t="s">
        <v>70</v>
      </c>
      <c r="C228" s="171"/>
      <c r="D228" s="171"/>
      <c r="E228" s="171"/>
      <c r="F228" s="171"/>
      <c r="G228" s="171"/>
      <c r="H228" s="171"/>
      <c r="I228" s="171"/>
      <c r="J228" s="171"/>
      <c r="K228" s="171"/>
      <c r="L228" s="171"/>
      <c r="M228" s="171"/>
      <c r="N228" s="171"/>
      <c r="O228" s="101"/>
      <c r="P228" s="101"/>
    </row>
    <row r="229" spans="1:16">
      <c r="A229" s="4"/>
      <c r="B229" s="4"/>
      <c r="C229" s="4"/>
      <c r="D229" s="4"/>
      <c r="E229" s="4"/>
      <c r="F229" s="4"/>
      <c r="G229" s="4"/>
      <c r="H229" s="4"/>
      <c r="I229" s="4"/>
      <c r="J229" s="4"/>
      <c r="K229" s="4"/>
      <c r="L229" s="4"/>
      <c r="M229" s="4"/>
      <c r="N229" s="4"/>
      <c r="O229" s="4"/>
      <c r="P229" s="11"/>
    </row>
    <row r="230" spans="1:16" ht="18" customHeight="1">
      <c r="A230" s="100" t="s">
        <v>13</v>
      </c>
      <c r="B230" s="238" t="s">
        <v>71</v>
      </c>
      <c r="C230" s="239"/>
      <c r="D230" s="240"/>
      <c r="E230" s="238" t="s">
        <v>72</v>
      </c>
      <c r="F230" s="239"/>
      <c r="G230" s="240"/>
      <c r="H230" s="100" t="s">
        <v>73</v>
      </c>
      <c r="I230" s="100" t="s">
        <v>74</v>
      </c>
      <c r="J230" s="100" t="s">
        <v>75</v>
      </c>
      <c r="K230" s="238" t="s">
        <v>76</v>
      </c>
      <c r="L230" s="239"/>
      <c r="M230" s="240"/>
      <c r="N230" s="241" t="s">
        <v>117</v>
      </c>
      <c r="O230" s="242"/>
      <c r="P230" s="243"/>
    </row>
    <row r="231" spans="1:16" ht="21" customHeight="1">
      <c r="A231" s="15">
        <v>1</v>
      </c>
      <c r="B231" s="217" t="s">
        <v>130</v>
      </c>
      <c r="C231" s="218"/>
      <c r="D231" s="219"/>
      <c r="E231" s="217" t="s">
        <v>57</v>
      </c>
      <c r="F231" s="218"/>
      <c r="G231" s="219"/>
      <c r="H231" s="135"/>
      <c r="I231" s="81"/>
      <c r="J231" s="81"/>
      <c r="K231" s="220">
        <f>$C$224*H231/1.1</f>
        <v>0</v>
      </c>
      <c r="L231" s="221"/>
      <c r="M231" s="222"/>
      <c r="N231" s="223"/>
      <c r="O231" s="224"/>
      <c r="P231" s="225"/>
    </row>
    <row r="232" spans="1:16" ht="21" customHeight="1">
      <c r="A232" s="15">
        <v>2</v>
      </c>
      <c r="B232" s="217"/>
      <c r="C232" s="218"/>
      <c r="D232" s="219"/>
      <c r="E232" s="217"/>
      <c r="F232" s="218"/>
      <c r="G232" s="219"/>
      <c r="H232" s="135"/>
      <c r="I232" s="81"/>
      <c r="J232" s="81"/>
      <c r="K232" s="220">
        <f t="shared" ref="K232:K236" si="16">$C$224*H232/1.1</f>
        <v>0</v>
      </c>
      <c r="L232" s="221"/>
      <c r="M232" s="222"/>
      <c r="N232" s="223"/>
      <c r="O232" s="224"/>
      <c r="P232" s="225"/>
    </row>
    <row r="233" spans="1:16" ht="21" customHeight="1">
      <c r="A233" s="15">
        <v>3</v>
      </c>
      <c r="B233" s="217"/>
      <c r="C233" s="218"/>
      <c r="D233" s="219"/>
      <c r="E233" s="217"/>
      <c r="F233" s="218"/>
      <c r="G233" s="219"/>
      <c r="H233" s="135"/>
      <c r="I233" s="81"/>
      <c r="J233" s="81"/>
      <c r="K233" s="220">
        <f t="shared" si="16"/>
        <v>0</v>
      </c>
      <c r="L233" s="221"/>
      <c r="M233" s="222"/>
      <c r="N233" s="223"/>
      <c r="O233" s="224"/>
      <c r="P233" s="225"/>
    </row>
    <row r="234" spans="1:16" ht="21" customHeight="1">
      <c r="A234" s="15">
        <v>4</v>
      </c>
      <c r="B234" s="217"/>
      <c r="C234" s="218"/>
      <c r="D234" s="219"/>
      <c r="E234" s="217"/>
      <c r="F234" s="218"/>
      <c r="G234" s="219"/>
      <c r="H234" s="135"/>
      <c r="I234" s="81"/>
      <c r="J234" s="81"/>
      <c r="K234" s="220">
        <f t="shared" si="16"/>
        <v>0</v>
      </c>
      <c r="L234" s="221"/>
      <c r="M234" s="222"/>
      <c r="N234" s="223"/>
      <c r="O234" s="224"/>
      <c r="P234" s="225"/>
    </row>
    <row r="235" spans="1:16" ht="21" customHeight="1">
      <c r="A235" s="15">
        <v>5</v>
      </c>
      <c r="B235" s="217"/>
      <c r="C235" s="218"/>
      <c r="D235" s="219"/>
      <c r="E235" s="217"/>
      <c r="F235" s="218"/>
      <c r="G235" s="219"/>
      <c r="H235" s="135"/>
      <c r="I235" s="81"/>
      <c r="J235" s="81"/>
      <c r="K235" s="220">
        <f t="shared" si="16"/>
        <v>0</v>
      </c>
      <c r="L235" s="221"/>
      <c r="M235" s="222"/>
      <c r="N235" s="223"/>
      <c r="O235" s="224"/>
      <c r="P235" s="225"/>
    </row>
    <row r="236" spans="1:16" ht="21" customHeight="1">
      <c r="A236" s="15">
        <v>6</v>
      </c>
      <c r="B236" s="217"/>
      <c r="C236" s="218"/>
      <c r="D236" s="219"/>
      <c r="E236" s="217"/>
      <c r="F236" s="218"/>
      <c r="G236" s="219"/>
      <c r="H236" s="135"/>
      <c r="I236" s="81"/>
      <c r="J236" s="81"/>
      <c r="K236" s="220">
        <f t="shared" si="16"/>
        <v>0</v>
      </c>
      <c r="L236" s="221"/>
      <c r="M236" s="222"/>
      <c r="N236" s="223"/>
      <c r="O236" s="224"/>
      <c r="P236" s="225"/>
    </row>
    <row r="237" spans="1:16" ht="21" customHeight="1">
      <c r="A237" s="199" t="s">
        <v>78</v>
      </c>
      <c r="B237" s="200"/>
      <c r="C237" s="200"/>
      <c r="D237" s="201"/>
      <c r="E237" s="202"/>
      <c r="F237" s="203"/>
      <c r="G237" s="204"/>
      <c r="H237" s="97"/>
      <c r="I237" s="82"/>
      <c r="J237" s="83"/>
      <c r="K237" s="205">
        <f>SUM(K231:M236)</f>
        <v>0</v>
      </c>
      <c r="L237" s="206"/>
      <c r="M237" s="207"/>
      <c r="N237" s="208"/>
      <c r="O237" s="209"/>
      <c r="P237" s="210"/>
    </row>
    <row r="238" spans="1:16" ht="21" customHeight="1">
      <c r="A238" s="199" t="s">
        <v>142</v>
      </c>
      <c r="B238" s="200"/>
      <c r="C238" s="200"/>
      <c r="D238" s="201"/>
      <c r="E238" s="211"/>
      <c r="F238" s="212"/>
      <c r="G238" s="213"/>
      <c r="H238" s="97"/>
      <c r="I238" s="82"/>
      <c r="J238" s="83"/>
      <c r="K238" s="205">
        <f>K237*0.1</f>
        <v>0</v>
      </c>
      <c r="L238" s="206"/>
      <c r="M238" s="207"/>
      <c r="N238" s="208"/>
      <c r="O238" s="209"/>
      <c r="P238" s="210"/>
    </row>
    <row r="239" spans="1:16" ht="21" customHeight="1">
      <c r="A239" s="214" t="s">
        <v>80</v>
      </c>
      <c r="B239" s="215"/>
      <c r="C239" s="215"/>
      <c r="D239" s="215"/>
      <c r="E239" s="215"/>
      <c r="F239" s="215"/>
      <c r="G239" s="215"/>
      <c r="H239" s="215"/>
      <c r="I239" s="215"/>
      <c r="J239" s="216"/>
      <c r="K239" s="205">
        <f>SUM(K237:M238)</f>
        <v>0</v>
      </c>
      <c r="L239" s="206"/>
      <c r="M239" s="207"/>
      <c r="N239" s="208"/>
      <c r="O239" s="209"/>
      <c r="P239" s="210"/>
    </row>
    <row r="240" spans="1:16">
      <c r="A240" s="29"/>
      <c r="B240" s="29"/>
      <c r="C240" s="29"/>
      <c r="D240" s="29"/>
      <c r="E240" s="29"/>
      <c r="F240" s="29"/>
      <c r="G240" s="29"/>
      <c r="H240" s="29"/>
      <c r="I240" s="29"/>
      <c r="J240" s="29"/>
      <c r="K240" s="29"/>
      <c r="L240" s="29"/>
      <c r="M240" s="29"/>
      <c r="N240" s="29"/>
      <c r="O240" s="29"/>
      <c r="P240" s="30"/>
    </row>
    <row r="241" spans="1:22" ht="41.25" customHeight="1">
      <c r="A241" s="272" t="s">
        <v>85</v>
      </c>
      <c r="B241" s="272"/>
      <c r="C241" s="272"/>
      <c r="D241" s="272"/>
      <c r="E241" s="272"/>
      <c r="F241" s="272"/>
      <c r="G241" s="272"/>
      <c r="H241" s="272"/>
      <c r="I241" s="272"/>
      <c r="J241" s="272"/>
      <c r="K241" s="272"/>
      <c r="L241" s="272"/>
      <c r="M241" s="272"/>
      <c r="N241" s="272"/>
      <c r="O241" s="272"/>
      <c r="P241" s="272"/>
      <c r="Q241" s="121"/>
      <c r="R241" s="121"/>
      <c r="S241" s="121"/>
      <c r="T241" s="121"/>
      <c r="U241" s="121"/>
      <c r="V241" s="121"/>
    </row>
    <row r="242" spans="1:22" ht="18.75">
      <c r="A242" s="1"/>
      <c r="B242" s="1"/>
      <c r="C242" s="1"/>
      <c r="D242" s="1"/>
      <c r="E242" s="2"/>
      <c r="F242" s="2"/>
      <c r="G242" s="2"/>
      <c r="H242" s="2"/>
      <c r="I242" s="2"/>
      <c r="J242" s="2"/>
      <c r="K242" s="2"/>
      <c r="L242" s="2"/>
      <c r="M242" s="3"/>
      <c r="N242" s="273">
        <f>合計請求書!$K$6</f>
        <v>45127</v>
      </c>
      <c r="O242" s="273"/>
      <c r="P242" s="273"/>
      <c r="Q242" s="122"/>
      <c r="R242" s="123"/>
    </row>
    <row r="243" spans="1:22" ht="14.25" customHeight="1">
      <c r="A243" s="274" t="s">
        <v>46</v>
      </c>
      <c r="B243" s="274"/>
      <c r="C243" s="274"/>
      <c r="D243" s="274"/>
      <c r="E243" s="276" t="s">
        <v>58</v>
      </c>
      <c r="F243" s="4"/>
      <c r="G243" s="4"/>
      <c r="H243" s="4"/>
      <c r="I243" s="4"/>
      <c r="J243" s="4"/>
      <c r="K243" s="4"/>
      <c r="L243" s="2"/>
      <c r="M243" s="3"/>
      <c r="N243" s="273"/>
      <c r="O243" s="273"/>
      <c r="P243" s="273"/>
      <c r="Q243" s="122"/>
      <c r="R243" s="123"/>
    </row>
    <row r="244" spans="1:22" ht="21" customHeight="1">
      <c r="A244" s="275"/>
      <c r="B244" s="275"/>
      <c r="C244" s="275"/>
      <c r="D244" s="275"/>
      <c r="E244" s="276"/>
      <c r="F244" s="3"/>
      <c r="G244" s="3"/>
      <c r="H244" s="3"/>
      <c r="I244" s="3"/>
      <c r="J244" s="20"/>
      <c r="K244" s="5"/>
      <c r="L244" s="6" t="s">
        <v>59</v>
      </c>
      <c r="M244" s="277">
        <f>合計請求書!$K$24</f>
        <v>0</v>
      </c>
      <c r="N244" s="277"/>
      <c r="O244" s="277"/>
      <c r="P244" s="277"/>
      <c r="Q244" s="122"/>
    </row>
    <row r="245" spans="1:22" ht="18.75" customHeight="1">
      <c r="A245" s="244" t="s">
        <v>60</v>
      </c>
      <c r="B245" s="244"/>
      <c r="C245" s="244"/>
      <c r="D245" s="244"/>
      <c r="E245" s="7"/>
      <c r="F245" s="245" t="s">
        <v>61</v>
      </c>
      <c r="G245" s="247"/>
      <c r="H245" s="247"/>
      <c r="I245" s="248" t="s">
        <v>108</v>
      </c>
      <c r="J245" s="249">
        <f>$J$5</f>
        <v>0</v>
      </c>
      <c r="K245" s="124"/>
      <c r="L245" s="8" t="s">
        <v>62</v>
      </c>
      <c r="M245" s="95">
        <f>合計請求書!$K$25</f>
        <v>0</v>
      </c>
      <c r="N245" s="250">
        <f>合計請求書!$K$26</f>
        <v>0</v>
      </c>
      <c r="O245" s="250"/>
      <c r="P245" s="250"/>
      <c r="Q245" s="125"/>
      <c r="R245" s="125"/>
      <c r="S245" s="125"/>
      <c r="T245" s="125"/>
      <c r="U245" s="125"/>
      <c r="V245" s="125"/>
    </row>
    <row r="246" spans="1:22" ht="13.5" customHeight="1">
      <c r="A246" s="8"/>
      <c r="B246" s="8"/>
      <c r="C246" s="8"/>
      <c r="D246" s="8"/>
      <c r="E246" s="9"/>
      <c r="F246" s="246"/>
      <c r="G246" s="247"/>
      <c r="H246" s="247"/>
      <c r="I246" s="248"/>
      <c r="J246" s="249"/>
      <c r="K246" s="124"/>
      <c r="L246" s="8"/>
      <c r="M246" s="10" t="s">
        <v>25</v>
      </c>
      <c r="N246" s="251">
        <f>合計請求書!$K$27</f>
        <v>0</v>
      </c>
      <c r="O246" s="251"/>
      <c r="P246" s="251"/>
      <c r="Q246" s="125"/>
      <c r="R246" s="125"/>
      <c r="S246" s="125"/>
      <c r="T246" s="125"/>
      <c r="U246" s="125"/>
      <c r="V246" s="125"/>
    </row>
    <row r="247" spans="1:22" ht="13.5" customHeight="1">
      <c r="A247" s="3"/>
      <c r="B247" s="3"/>
      <c r="C247" s="3"/>
      <c r="D247" s="3"/>
      <c r="E247" s="4"/>
      <c r="F247" s="3"/>
      <c r="G247" s="3"/>
      <c r="H247" s="3"/>
      <c r="I247" s="3"/>
      <c r="J247" s="20"/>
      <c r="K247" s="11"/>
      <c r="L247" s="8"/>
      <c r="M247" s="10" t="s">
        <v>24</v>
      </c>
      <c r="N247" s="251">
        <f>合計請求書!$K$28</f>
        <v>0</v>
      </c>
      <c r="O247" s="251"/>
      <c r="P247" s="251"/>
      <c r="R247" s="123"/>
    </row>
    <row r="248" spans="1:22" ht="14.25">
      <c r="A248" s="31"/>
      <c r="B248" s="31"/>
      <c r="C248" s="31"/>
      <c r="D248" s="31"/>
      <c r="E248" s="31"/>
      <c r="F248" s="31"/>
      <c r="G248" s="32"/>
      <c r="H248" s="31"/>
      <c r="I248" s="31"/>
      <c r="J248" s="31"/>
      <c r="K248" s="31"/>
      <c r="L248" s="31"/>
      <c r="M248" s="31"/>
      <c r="N248" s="31"/>
      <c r="O248" s="31"/>
      <c r="P248" s="31"/>
    </row>
    <row r="249" spans="1:22">
      <c r="A249" s="4"/>
      <c r="B249" s="4"/>
      <c r="C249" s="4"/>
      <c r="D249" s="4"/>
      <c r="E249" s="11"/>
      <c r="F249" s="21"/>
      <c r="G249" s="21"/>
      <c r="H249" s="21"/>
      <c r="I249" s="21"/>
      <c r="J249" s="21"/>
      <c r="K249" s="4"/>
      <c r="L249" s="3"/>
      <c r="M249" s="3"/>
      <c r="N249" s="3"/>
      <c r="O249" s="2"/>
      <c r="P249" s="3"/>
    </row>
    <row r="250" spans="1:22" ht="18" customHeight="1">
      <c r="A250" s="252" t="s">
        <v>64</v>
      </c>
      <c r="B250" s="253"/>
      <c r="C250" s="256">
        <f>J254</f>
        <v>0</v>
      </c>
      <c r="D250" s="257"/>
      <c r="E250" s="258"/>
      <c r="F250" s="262" t="s">
        <v>65</v>
      </c>
      <c r="G250" s="264"/>
      <c r="H250" s="265"/>
      <c r="I250" s="265"/>
      <c r="J250" s="265"/>
      <c r="K250" s="266"/>
      <c r="L250" s="3"/>
      <c r="M250" s="12"/>
      <c r="N250" s="270"/>
      <c r="O250" s="270"/>
      <c r="P250" s="270"/>
    </row>
    <row r="251" spans="1:22" ht="18" customHeight="1">
      <c r="A251" s="254"/>
      <c r="B251" s="255"/>
      <c r="C251" s="259"/>
      <c r="D251" s="260"/>
      <c r="E251" s="261"/>
      <c r="F251" s="263"/>
      <c r="G251" s="267"/>
      <c r="H251" s="268"/>
      <c r="I251" s="268"/>
      <c r="J251" s="268"/>
      <c r="K251" s="269"/>
      <c r="L251" s="3"/>
      <c r="M251" s="12"/>
      <c r="N251" s="271"/>
      <c r="O251" s="271"/>
      <c r="P251" s="271"/>
    </row>
    <row r="252" spans="1:22">
      <c r="A252" s="2"/>
      <c r="B252" s="2"/>
      <c r="C252" s="2"/>
      <c r="D252" s="2"/>
      <c r="E252" s="2"/>
      <c r="F252" s="2"/>
      <c r="G252" s="2"/>
      <c r="H252" s="2"/>
      <c r="I252" s="2"/>
      <c r="J252" s="2"/>
      <c r="K252" s="3"/>
      <c r="L252" s="3"/>
      <c r="M252" s="3"/>
      <c r="N252" s="3"/>
      <c r="O252" s="3"/>
      <c r="P252" s="3"/>
    </row>
    <row r="253" spans="1:22" ht="13.5" customHeight="1">
      <c r="A253" s="33"/>
      <c r="B253" s="33"/>
      <c r="C253" s="33"/>
      <c r="D253" s="33"/>
      <c r="E253" s="33"/>
      <c r="F253" s="33"/>
      <c r="G253" s="26"/>
      <c r="H253" s="34"/>
      <c r="I253" s="34"/>
      <c r="J253" s="34"/>
      <c r="K253" s="33"/>
      <c r="L253" s="33"/>
      <c r="M253" s="33"/>
      <c r="N253" s="33"/>
      <c r="O253" s="33"/>
      <c r="P253" s="33"/>
    </row>
    <row r="254" spans="1:22" ht="13.5" customHeight="1">
      <c r="A254" s="4"/>
      <c r="B254" s="24" t="s">
        <v>4</v>
      </c>
      <c r="C254" s="226"/>
      <c r="D254" s="227"/>
      <c r="E254" s="24" t="s">
        <v>5</v>
      </c>
      <c r="F254" s="226"/>
      <c r="G254" s="227"/>
      <c r="H254" s="13"/>
      <c r="I254" s="24" t="s">
        <v>6</v>
      </c>
      <c r="J254" s="232">
        <f>K269</f>
        <v>0</v>
      </c>
      <c r="K254" s="233"/>
      <c r="L254" s="24" t="s">
        <v>7</v>
      </c>
      <c r="M254" s="232">
        <f>SUM(C254-F254-J254)</f>
        <v>0</v>
      </c>
      <c r="N254" s="233"/>
      <c r="O254" s="4"/>
      <c r="P254" s="11"/>
    </row>
    <row r="255" spans="1:22" ht="13.5" customHeight="1">
      <c r="A255" s="4"/>
      <c r="B255" s="14" t="s">
        <v>66</v>
      </c>
      <c r="C255" s="228"/>
      <c r="D255" s="229"/>
      <c r="E255" s="14" t="s">
        <v>67</v>
      </c>
      <c r="F255" s="228"/>
      <c r="G255" s="229"/>
      <c r="H255" s="14"/>
      <c r="I255" s="14" t="s">
        <v>68</v>
      </c>
      <c r="J255" s="234"/>
      <c r="K255" s="235"/>
      <c r="L255" s="14" t="s">
        <v>69</v>
      </c>
      <c r="M255" s="234"/>
      <c r="N255" s="235"/>
      <c r="O255" s="4"/>
      <c r="P255" s="11"/>
    </row>
    <row r="256" spans="1:22" ht="13.5" customHeight="1">
      <c r="A256" s="4"/>
      <c r="B256" s="14"/>
      <c r="C256" s="230"/>
      <c r="D256" s="231"/>
      <c r="E256" s="14" t="s">
        <v>128</v>
      </c>
      <c r="F256" s="230"/>
      <c r="G256" s="231"/>
      <c r="H256" s="14"/>
      <c r="I256" s="14" t="s">
        <v>11</v>
      </c>
      <c r="J256" s="236"/>
      <c r="K256" s="237"/>
      <c r="L256" s="14"/>
      <c r="M256" s="236"/>
      <c r="N256" s="237"/>
      <c r="O256" s="4"/>
      <c r="P256" s="11"/>
    </row>
    <row r="257" spans="1:22">
      <c r="A257" s="4"/>
      <c r="B257" s="4"/>
      <c r="C257" s="4"/>
      <c r="D257" s="4"/>
      <c r="E257" s="4"/>
      <c r="F257" s="4"/>
      <c r="G257" s="4"/>
      <c r="H257" s="4"/>
      <c r="I257" s="4"/>
      <c r="J257" s="4"/>
      <c r="K257" s="4"/>
      <c r="L257" s="4"/>
      <c r="M257" s="4"/>
      <c r="N257" s="4"/>
      <c r="O257" s="4"/>
      <c r="P257" s="11"/>
    </row>
    <row r="258" spans="1:22" ht="17.25" customHeight="1">
      <c r="A258" s="4"/>
      <c r="B258" s="4" t="s">
        <v>70</v>
      </c>
      <c r="C258" s="171"/>
      <c r="D258" s="171"/>
      <c r="E258" s="171"/>
      <c r="F258" s="171"/>
      <c r="G258" s="171"/>
      <c r="H258" s="171"/>
      <c r="I258" s="171"/>
      <c r="J258" s="171"/>
      <c r="K258" s="171"/>
      <c r="L258" s="171"/>
      <c r="M258" s="171"/>
      <c r="N258" s="171"/>
      <c r="O258" s="101"/>
      <c r="P258" s="101"/>
    </row>
    <row r="259" spans="1:22">
      <c r="A259" s="4"/>
      <c r="B259" s="4"/>
      <c r="C259" s="4"/>
      <c r="D259" s="4"/>
      <c r="E259" s="4"/>
      <c r="F259" s="4"/>
      <c r="G259" s="4"/>
      <c r="H259" s="4"/>
      <c r="I259" s="4"/>
      <c r="J259" s="4"/>
      <c r="K259" s="4"/>
      <c r="L259" s="4"/>
      <c r="M259" s="4"/>
      <c r="N259" s="4"/>
      <c r="O259" s="4"/>
      <c r="P259" s="11"/>
    </row>
    <row r="260" spans="1:22" ht="18" customHeight="1">
      <c r="A260" s="100" t="s">
        <v>13</v>
      </c>
      <c r="B260" s="238" t="s">
        <v>71</v>
      </c>
      <c r="C260" s="239"/>
      <c r="D260" s="240"/>
      <c r="E260" s="238" t="s">
        <v>72</v>
      </c>
      <c r="F260" s="239"/>
      <c r="G260" s="240"/>
      <c r="H260" s="100" t="s">
        <v>73</v>
      </c>
      <c r="I260" s="100" t="s">
        <v>74</v>
      </c>
      <c r="J260" s="100" t="s">
        <v>75</v>
      </c>
      <c r="K260" s="238" t="s">
        <v>76</v>
      </c>
      <c r="L260" s="239"/>
      <c r="M260" s="240"/>
      <c r="N260" s="241" t="s">
        <v>117</v>
      </c>
      <c r="O260" s="242"/>
      <c r="P260" s="243"/>
    </row>
    <row r="261" spans="1:22" ht="21" customHeight="1">
      <c r="A261" s="15">
        <v>1</v>
      </c>
      <c r="B261" s="217" t="s">
        <v>130</v>
      </c>
      <c r="C261" s="218"/>
      <c r="D261" s="219"/>
      <c r="E261" s="217" t="s">
        <v>57</v>
      </c>
      <c r="F261" s="218"/>
      <c r="G261" s="219"/>
      <c r="H261" s="135"/>
      <c r="I261" s="81"/>
      <c r="J261" s="81"/>
      <c r="K261" s="220">
        <f>$C$254*H261/1.1</f>
        <v>0</v>
      </c>
      <c r="L261" s="221"/>
      <c r="M261" s="222"/>
      <c r="N261" s="223"/>
      <c r="O261" s="224"/>
      <c r="P261" s="225"/>
    </row>
    <row r="262" spans="1:22" ht="21" customHeight="1">
      <c r="A262" s="15">
        <v>2</v>
      </c>
      <c r="B262" s="217"/>
      <c r="C262" s="218"/>
      <c r="D262" s="219"/>
      <c r="E262" s="217"/>
      <c r="F262" s="218"/>
      <c r="G262" s="219"/>
      <c r="H262" s="135"/>
      <c r="I262" s="81"/>
      <c r="J262" s="81"/>
      <c r="K262" s="220">
        <f t="shared" ref="K262:K266" si="17">$C$254*H262/1.1</f>
        <v>0</v>
      </c>
      <c r="L262" s="221"/>
      <c r="M262" s="222"/>
      <c r="N262" s="223"/>
      <c r="O262" s="224"/>
      <c r="P262" s="225"/>
    </row>
    <row r="263" spans="1:22" ht="21" customHeight="1">
      <c r="A263" s="15">
        <v>3</v>
      </c>
      <c r="B263" s="217"/>
      <c r="C263" s="218"/>
      <c r="D263" s="219"/>
      <c r="E263" s="217"/>
      <c r="F263" s="218"/>
      <c r="G263" s="219"/>
      <c r="H263" s="135"/>
      <c r="I263" s="81"/>
      <c r="J263" s="81"/>
      <c r="K263" s="220">
        <f t="shared" si="17"/>
        <v>0</v>
      </c>
      <c r="L263" s="221"/>
      <c r="M263" s="222"/>
      <c r="N263" s="223"/>
      <c r="O263" s="224"/>
      <c r="P263" s="225"/>
    </row>
    <row r="264" spans="1:22" ht="21" customHeight="1">
      <c r="A264" s="15">
        <v>4</v>
      </c>
      <c r="B264" s="217"/>
      <c r="C264" s="218"/>
      <c r="D264" s="219"/>
      <c r="E264" s="217"/>
      <c r="F264" s="218"/>
      <c r="G264" s="219"/>
      <c r="H264" s="135"/>
      <c r="I264" s="81"/>
      <c r="J264" s="81"/>
      <c r="K264" s="220">
        <f t="shared" si="17"/>
        <v>0</v>
      </c>
      <c r="L264" s="221"/>
      <c r="M264" s="222"/>
      <c r="N264" s="223"/>
      <c r="O264" s="224"/>
      <c r="P264" s="225"/>
    </row>
    <row r="265" spans="1:22" ht="21" customHeight="1">
      <c r="A265" s="15">
        <v>5</v>
      </c>
      <c r="B265" s="217"/>
      <c r="C265" s="218"/>
      <c r="D265" s="219"/>
      <c r="E265" s="217"/>
      <c r="F265" s="218"/>
      <c r="G265" s="219"/>
      <c r="H265" s="135"/>
      <c r="I265" s="81"/>
      <c r="J265" s="81"/>
      <c r="K265" s="220">
        <f t="shared" si="17"/>
        <v>0</v>
      </c>
      <c r="L265" s="221"/>
      <c r="M265" s="222"/>
      <c r="N265" s="223"/>
      <c r="O265" s="224"/>
      <c r="P265" s="225"/>
    </row>
    <row r="266" spans="1:22" ht="21" customHeight="1">
      <c r="A266" s="15">
        <v>6</v>
      </c>
      <c r="B266" s="217"/>
      <c r="C266" s="218"/>
      <c r="D266" s="219"/>
      <c r="E266" s="217"/>
      <c r="F266" s="218"/>
      <c r="G266" s="219"/>
      <c r="H266" s="135"/>
      <c r="I266" s="81"/>
      <c r="J266" s="81"/>
      <c r="K266" s="220">
        <f t="shared" si="17"/>
        <v>0</v>
      </c>
      <c r="L266" s="221"/>
      <c r="M266" s="222"/>
      <c r="N266" s="223"/>
      <c r="O266" s="224"/>
      <c r="P266" s="225"/>
    </row>
    <row r="267" spans="1:22" ht="21" customHeight="1">
      <c r="A267" s="199" t="s">
        <v>78</v>
      </c>
      <c r="B267" s="200"/>
      <c r="C267" s="200"/>
      <c r="D267" s="201"/>
      <c r="E267" s="202"/>
      <c r="F267" s="203"/>
      <c r="G267" s="204"/>
      <c r="H267" s="97"/>
      <c r="I267" s="82"/>
      <c r="J267" s="83"/>
      <c r="K267" s="205">
        <f>SUM(K261:M266)</f>
        <v>0</v>
      </c>
      <c r="L267" s="206"/>
      <c r="M267" s="207"/>
      <c r="N267" s="208"/>
      <c r="O267" s="209"/>
      <c r="P267" s="210"/>
    </row>
    <row r="268" spans="1:22" ht="21" customHeight="1">
      <c r="A268" s="199" t="s">
        <v>142</v>
      </c>
      <c r="B268" s="200"/>
      <c r="C268" s="200"/>
      <c r="D268" s="201"/>
      <c r="E268" s="211"/>
      <c r="F268" s="212"/>
      <c r="G268" s="213"/>
      <c r="H268" s="97"/>
      <c r="I268" s="82"/>
      <c r="J268" s="83"/>
      <c r="K268" s="205">
        <f>K267*0.1</f>
        <v>0</v>
      </c>
      <c r="L268" s="206"/>
      <c r="M268" s="207"/>
      <c r="N268" s="208"/>
      <c r="O268" s="209"/>
      <c r="P268" s="210"/>
    </row>
    <row r="269" spans="1:22" ht="21" customHeight="1">
      <c r="A269" s="214" t="s">
        <v>80</v>
      </c>
      <c r="B269" s="215"/>
      <c r="C269" s="215"/>
      <c r="D269" s="215"/>
      <c r="E269" s="215"/>
      <c r="F269" s="215"/>
      <c r="G269" s="215"/>
      <c r="H269" s="215"/>
      <c r="I269" s="215"/>
      <c r="J269" s="216"/>
      <c r="K269" s="205">
        <f t="shared" ref="K269" si="18">SUM(K267:M268)</f>
        <v>0</v>
      </c>
      <c r="L269" s="206"/>
      <c r="M269" s="207"/>
      <c r="N269" s="208"/>
      <c r="O269" s="209"/>
      <c r="P269" s="210"/>
    </row>
    <row r="270" spans="1:22">
      <c r="A270" s="29"/>
      <c r="B270" s="29"/>
      <c r="C270" s="29"/>
      <c r="D270" s="29"/>
      <c r="E270" s="29"/>
      <c r="F270" s="29"/>
      <c r="G270" s="29"/>
      <c r="H270" s="29"/>
      <c r="I270" s="29"/>
      <c r="J270" s="29"/>
      <c r="K270" s="29"/>
      <c r="L270" s="29"/>
      <c r="M270" s="29"/>
      <c r="N270" s="29"/>
      <c r="O270" s="29"/>
      <c r="P270" s="30"/>
    </row>
    <row r="271" spans="1:22" ht="41.25" customHeight="1">
      <c r="A271" s="272" t="s">
        <v>85</v>
      </c>
      <c r="B271" s="272"/>
      <c r="C271" s="272"/>
      <c r="D271" s="272"/>
      <c r="E271" s="272"/>
      <c r="F271" s="272"/>
      <c r="G271" s="272"/>
      <c r="H271" s="272"/>
      <c r="I271" s="272"/>
      <c r="J271" s="272"/>
      <c r="K271" s="272"/>
      <c r="L271" s="272"/>
      <c r="M271" s="272"/>
      <c r="N271" s="272"/>
      <c r="O271" s="272"/>
      <c r="P271" s="272"/>
      <c r="Q271" s="121"/>
      <c r="R271" s="121"/>
      <c r="S271" s="121"/>
      <c r="T271" s="121"/>
      <c r="U271" s="121"/>
      <c r="V271" s="121"/>
    </row>
    <row r="272" spans="1:22" ht="18.75">
      <c r="A272" s="1"/>
      <c r="B272" s="1"/>
      <c r="C272" s="1"/>
      <c r="D272" s="1"/>
      <c r="E272" s="2"/>
      <c r="F272" s="2"/>
      <c r="G272" s="2"/>
      <c r="H272" s="2"/>
      <c r="I272" s="2"/>
      <c r="J272" s="2"/>
      <c r="K272" s="2"/>
      <c r="L272" s="2"/>
      <c r="M272" s="3"/>
      <c r="N272" s="273">
        <f>合計請求書!$K$6</f>
        <v>45127</v>
      </c>
      <c r="O272" s="273"/>
      <c r="P272" s="273"/>
      <c r="Q272" s="122"/>
      <c r="R272" s="123"/>
    </row>
    <row r="273" spans="1:22" ht="14.25" customHeight="1">
      <c r="A273" s="274" t="s">
        <v>46</v>
      </c>
      <c r="B273" s="274"/>
      <c r="C273" s="274"/>
      <c r="D273" s="274"/>
      <c r="E273" s="276" t="s">
        <v>58</v>
      </c>
      <c r="F273" s="4"/>
      <c r="G273" s="4"/>
      <c r="H273" s="4"/>
      <c r="I273" s="4"/>
      <c r="J273" s="4"/>
      <c r="K273" s="4"/>
      <c r="L273" s="2"/>
      <c r="M273" s="3"/>
      <c r="N273" s="273"/>
      <c r="O273" s="273"/>
      <c r="P273" s="273"/>
      <c r="Q273" s="122"/>
      <c r="R273" s="123"/>
    </row>
    <row r="274" spans="1:22" ht="21" customHeight="1">
      <c r="A274" s="275"/>
      <c r="B274" s="275"/>
      <c r="C274" s="275"/>
      <c r="D274" s="275"/>
      <c r="E274" s="276"/>
      <c r="F274" s="3"/>
      <c r="G274" s="3"/>
      <c r="H274" s="3"/>
      <c r="I274" s="3"/>
      <c r="J274" s="20"/>
      <c r="K274" s="5"/>
      <c r="L274" s="6" t="s">
        <v>59</v>
      </c>
      <c r="M274" s="277">
        <f>合計請求書!$K$24</f>
        <v>0</v>
      </c>
      <c r="N274" s="277"/>
      <c r="O274" s="277"/>
      <c r="P274" s="277"/>
      <c r="Q274" s="122"/>
    </row>
    <row r="275" spans="1:22" ht="18.75" customHeight="1">
      <c r="A275" s="244" t="s">
        <v>60</v>
      </c>
      <c r="B275" s="244"/>
      <c r="C275" s="244"/>
      <c r="D275" s="244"/>
      <c r="E275" s="7"/>
      <c r="F275" s="245" t="s">
        <v>61</v>
      </c>
      <c r="G275" s="247"/>
      <c r="H275" s="247"/>
      <c r="I275" s="248" t="s">
        <v>108</v>
      </c>
      <c r="J275" s="249">
        <f>$J$5</f>
        <v>0</v>
      </c>
      <c r="K275" s="124"/>
      <c r="L275" s="8" t="s">
        <v>62</v>
      </c>
      <c r="M275" s="95">
        <f>合計請求書!$K$25</f>
        <v>0</v>
      </c>
      <c r="N275" s="250">
        <f>合計請求書!$K$26</f>
        <v>0</v>
      </c>
      <c r="O275" s="250"/>
      <c r="P275" s="250"/>
      <c r="Q275" s="125"/>
      <c r="R275" s="125"/>
      <c r="S275" s="125"/>
      <c r="T275" s="125"/>
      <c r="U275" s="125"/>
      <c r="V275" s="125"/>
    </row>
    <row r="276" spans="1:22" ht="13.5" customHeight="1">
      <c r="A276" s="8"/>
      <c r="B276" s="8"/>
      <c r="C276" s="8"/>
      <c r="D276" s="8"/>
      <c r="E276" s="9"/>
      <c r="F276" s="246"/>
      <c r="G276" s="247"/>
      <c r="H276" s="247"/>
      <c r="I276" s="248"/>
      <c r="J276" s="249"/>
      <c r="K276" s="124"/>
      <c r="L276" s="8"/>
      <c r="M276" s="10" t="s">
        <v>25</v>
      </c>
      <c r="N276" s="251">
        <f>合計請求書!$K$27</f>
        <v>0</v>
      </c>
      <c r="O276" s="251"/>
      <c r="P276" s="251"/>
      <c r="Q276" s="125"/>
      <c r="R276" s="125"/>
      <c r="S276" s="125"/>
      <c r="T276" s="125"/>
      <c r="U276" s="125"/>
      <c r="V276" s="125"/>
    </row>
    <row r="277" spans="1:22" ht="13.5" customHeight="1">
      <c r="A277" s="3"/>
      <c r="B277" s="3"/>
      <c r="C277" s="3"/>
      <c r="D277" s="3"/>
      <c r="E277" s="4"/>
      <c r="F277" s="3"/>
      <c r="G277" s="3"/>
      <c r="H277" s="3"/>
      <c r="I277" s="3"/>
      <c r="J277" s="20"/>
      <c r="K277" s="11"/>
      <c r="L277" s="8"/>
      <c r="M277" s="10" t="s">
        <v>24</v>
      </c>
      <c r="N277" s="251">
        <f>合計請求書!$K$28</f>
        <v>0</v>
      </c>
      <c r="O277" s="251"/>
      <c r="P277" s="251"/>
      <c r="R277" s="123"/>
    </row>
    <row r="278" spans="1:22" ht="14.25">
      <c r="A278" s="31"/>
      <c r="B278" s="31"/>
      <c r="C278" s="31"/>
      <c r="D278" s="31"/>
      <c r="E278" s="31"/>
      <c r="F278" s="31"/>
      <c r="G278" s="32"/>
      <c r="H278" s="31"/>
      <c r="I278" s="31"/>
      <c r="J278" s="31"/>
      <c r="K278" s="31"/>
      <c r="L278" s="31"/>
      <c r="M278" s="31"/>
      <c r="N278" s="31"/>
      <c r="O278" s="31"/>
      <c r="P278" s="31"/>
    </row>
    <row r="279" spans="1:22">
      <c r="A279" s="4"/>
      <c r="B279" s="4"/>
      <c r="C279" s="4"/>
      <c r="D279" s="4"/>
      <c r="E279" s="11"/>
      <c r="F279" s="21"/>
      <c r="G279" s="21"/>
      <c r="H279" s="21"/>
      <c r="I279" s="21"/>
      <c r="J279" s="21"/>
      <c r="K279" s="4"/>
      <c r="L279" s="3"/>
      <c r="M279" s="3"/>
      <c r="N279" s="3"/>
      <c r="O279" s="2"/>
      <c r="P279" s="3"/>
    </row>
    <row r="280" spans="1:22" ht="18" customHeight="1">
      <c r="A280" s="252" t="s">
        <v>64</v>
      </c>
      <c r="B280" s="253"/>
      <c r="C280" s="256">
        <f>J284</f>
        <v>0</v>
      </c>
      <c r="D280" s="257"/>
      <c r="E280" s="258"/>
      <c r="F280" s="262" t="s">
        <v>65</v>
      </c>
      <c r="G280" s="264"/>
      <c r="H280" s="265"/>
      <c r="I280" s="265"/>
      <c r="J280" s="265"/>
      <c r="K280" s="266"/>
      <c r="L280" s="3"/>
      <c r="M280" s="12"/>
      <c r="N280" s="270"/>
      <c r="O280" s="270"/>
      <c r="P280" s="270"/>
    </row>
    <row r="281" spans="1:22" ht="18" customHeight="1">
      <c r="A281" s="254"/>
      <c r="B281" s="255"/>
      <c r="C281" s="259"/>
      <c r="D281" s="260"/>
      <c r="E281" s="261"/>
      <c r="F281" s="263"/>
      <c r="G281" s="267"/>
      <c r="H281" s="268"/>
      <c r="I281" s="268"/>
      <c r="J281" s="268"/>
      <c r="K281" s="269"/>
      <c r="L281" s="3"/>
      <c r="M281" s="12"/>
      <c r="N281" s="271"/>
      <c r="O281" s="271"/>
      <c r="P281" s="271"/>
    </row>
    <row r="282" spans="1:22">
      <c r="A282" s="2"/>
      <c r="B282" s="2"/>
      <c r="C282" s="2"/>
      <c r="D282" s="2"/>
      <c r="E282" s="2"/>
      <c r="F282" s="2"/>
      <c r="G282" s="2"/>
      <c r="H282" s="2"/>
      <c r="I282" s="2"/>
      <c r="J282" s="2"/>
      <c r="K282" s="3"/>
      <c r="L282" s="3"/>
      <c r="M282" s="3"/>
      <c r="N282" s="3"/>
      <c r="O282" s="3"/>
      <c r="P282" s="3"/>
    </row>
    <row r="283" spans="1:22" ht="13.5" customHeight="1">
      <c r="A283" s="33"/>
      <c r="B283" s="33"/>
      <c r="C283" s="33"/>
      <c r="D283" s="33"/>
      <c r="E283" s="33"/>
      <c r="F283" s="33"/>
      <c r="G283" s="26"/>
      <c r="H283" s="34"/>
      <c r="I283" s="34"/>
      <c r="J283" s="34"/>
      <c r="K283" s="33"/>
      <c r="L283" s="33"/>
      <c r="M283" s="33"/>
      <c r="N283" s="33"/>
      <c r="O283" s="33"/>
      <c r="P283" s="33"/>
    </row>
    <row r="284" spans="1:22" ht="13.5" customHeight="1">
      <c r="A284" s="4"/>
      <c r="B284" s="24" t="s">
        <v>4</v>
      </c>
      <c r="C284" s="226"/>
      <c r="D284" s="227"/>
      <c r="E284" s="24" t="s">
        <v>5</v>
      </c>
      <c r="F284" s="226"/>
      <c r="G284" s="227"/>
      <c r="H284" s="13"/>
      <c r="I284" s="24" t="s">
        <v>6</v>
      </c>
      <c r="J284" s="232">
        <f>K299</f>
        <v>0</v>
      </c>
      <c r="K284" s="233"/>
      <c r="L284" s="24" t="s">
        <v>7</v>
      </c>
      <c r="M284" s="232">
        <f>SUM(C284-F284-J284)</f>
        <v>0</v>
      </c>
      <c r="N284" s="233"/>
      <c r="O284" s="4"/>
      <c r="P284" s="11"/>
    </row>
    <row r="285" spans="1:22" ht="13.5" customHeight="1">
      <c r="A285" s="4"/>
      <c r="B285" s="14" t="s">
        <v>66</v>
      </c>
      <c r="C285" s="228"/>
      <c r="D285" s="229"/>
      <c r="E285" s="14" t="s">
        <v>67</v>
      </c>
      <c r="F285" s="228"/>
      <c r="G285" s="229"/>
      <c r="H285" s="14"/>
      <c r="I285" s="14" t="s">
        <v>68</v>
      </c>
      <c r="J285" s="234"/>
      <c r="K285" s="235"/>
      <c r="L285" s="14" t="s">
        <v>69</v>
      </c>
      <c r="M285" s="234"/>
      <c r="N285" s="235"/>
      <c r="O285" s="4"/>
      <c r="P285" s="11"/>
    </row>
    <row r="286" spans="1:22" ht="13.5" customHeight="1">
      <c r="A286" s="4"/>
      <c r="B286" s="14"/>
      <c r="C286" s="230"/>
      <c r="D286" s="231"/>
      <c r="E286" s="14" t="s">
        <v>128</v>
      </c>
      <c r="F286" s="230"/>
      <c r="G286" s="231"/>
      <c r="H286" s="14"/>
      <c r="I286" s="14" t="s">
        <v>11</v>
      </c>
      <c r="J286" s="236"/>
      <c r="K286" s="237"/>
      <c r="L286" s="14"/>
      <c r="M286" s="236"/>
      <c r="N286" s="237"/>
      <c r="O286" s="4"/>
      <c r="P286" s="11"/>
    </row>
    <row r="287" spans="1:22">
      <c r="A287" s="4"/>
      <c r="B287" s="4"/>
      <c r="C287" s="4"/>
      <c r="D287" s="4"/>
      <c r="E287" s="4"/>
      <c r="F287" s="4"/>
      <c r="G287" s="4"/>
      <c r="H287" s="4"/>
      <c r="I287" s="4"/>
      <c r="J287" s="4"/>
      <c r="K287" s="4"/>
      <c r="L287" s="4"/>
      <c r="M287" s="4"/>
      <c r="N287" s="4"/>
      <c r="O287" s="4"/>
      <c r="P287" s="11"/>
    </row>
    <row r="288" spans="1:22" ht="17.25" customHeight="1">
      <c r="A288" s="4"/>
      <c r="B288" s="4" t="s">
        <v>70</v>
      </c>
      <c r="C288" s="171"/>
      <c r="D288" s="171"/>
      <c r="E288" s="171"/>
      <c r="F288" s="171"/>
      <c r="G288" s="171"/>
      <c r="H288" s="171"/>
      <c r="I288" s="171"/>
      <c r="J288" s="171"/>
      <c r="K288" s="171"/>
      <c r="L288" s="171"/>
      <c r="M288" s="171"/>
      <c r="N288" s="171"/>
      <c r="O288" s="101"/>
      <c r="P288" s="101"/>
    </row>
    <row r="289" spans="1:22">
      <c r="A289" s="4"/>
      <c r="B289" s="4"/>
      <c r="C289" s="4"/>
      <c r="D289" s="4"/>
      <c r="E289" s="4"/>
      <c r="F289" s="4"/>
      <c r="G289" s="4"/>
      <c r="H289" s="4"/>
      <c r="I289" s="4"/>
      <c r="J289" s="4"/>
      <c r="K289" s="4"/>
      <c r="L289" s="4"/>
      <c r="M289" s="4"/>
      <c r="N289" s="4"/>
      <c r="O289" s="4"/>
      <c r="P289" s="11"/>
    </row>
    <row r="290" spans="1:22" ht="18" customHeight="1">
      <c r="A290" s="100" t="s">
        <v>13</v>
      </c>
      <c r="B290" s="238" t="s">
        <v>71</v>
      </c>
      <c r="C290" s="239"/>
      <c r="D290" s="240"/>
      <c r="E290" s="238" t="s">
        <v>72</v>
      </c>
      <c r="F290" s="239"/>
      <c r="G290" s="240"/>
      <c r="H290" s="100" t="s">
        <v>73</v>
      </c>
      <c r="I290" s="100" t="s">
        <v>74</v>
      </c>
      <c r="J290" s="100" t="s">
        <v>75</v>
      </c>
      <c r="K290" s="238" t="s">
        <v>76</v>
      </c>
      <c r="L290" s="239"/>
      <c r="M290" s="240"/>
      <c r="N290" s="241" t="s">
        <v>117</v>
      </c>
      <c r="O290" s="242"/>
      <c r="P290" s="243"/>
    </row>
    <row r="291" spans="1:22" ht="21" customHeight="1">
      <c r="A291" s="15">
        <v>1</v>
      </c>
      <c r="B291" s="217" t="s">
        <v>130</v>
      </c>
      <c r="C291" s="218"/>
      <c r="D291" s="219"/>
      <c r="E291" s="217" t="s">
        <v>57</v>
      </c>
      <c r="F291" s="218"/>
      <c r="G291" s="219"/>
      <c r="H291" s="135"/>
      <c r="I291" s="81"/>
      <c r="J291" s="81"/>
      <c r="K291" s="220">
        <f>$C$284*H291/1.1</f>
        <v>0</v>
      </c>
      <c r="L291" s="221"/>
      <c r="M291" s="222"/>
      <c r="N291" s="223"/>
      <c r="O291" s="224"/>
      <c r="P291" s="225"/>
    </row>
    <row r="292" spans="1:22" ht="21" customHeight="1">
      <c r="A292" s="15">
        <v>2</v>
      </c>
      <c r="B292" s="217"/>
      <c r="C292" s="218"/>
      <c r="D292" s="219"/>
      <c r="E292" s="217"/>
      <c r="F292" s="218"/>
      <c r="G292" s="219"/>
      <c r="H292" s="135"/>
      <c r="I292" s="81"/>
      <c r="J292" s="81"/>
      <c r="K292" s="220">
        <f t="shared" ref="K292:K296" si="19">$C$284*H292/1.1</f>
        <v>0</v>
      </c>
      <c r="L292" s="221"/>
      <c r="M292" s="222"/>
      <c r="N292" s="223"/>
      <c r="O292" s="224"/>
      <c r="P292" s="225"/>
    </row>
    <row r="293" spans="1:22" ht="21" customHeight="1">
      <c r="A293" s="15">
        <v>3</v>
      </c>
      <c r="B293" s="217"/>
      <c r="C293" s="218"/>
      <c r="D293" s="219"/>
      <c r="E293" s="217"/>
      <c r="F293" s="218"/>
      <c r="G293" s="219"/>
      <c r="H293" s="135"/>
      <c r="I293" s="81"/>
      <c r="J293" s="81"/>
      <c r="K293" s="220">
        <f t="shared" si="19"/>
        <v>0</v>
      </c>
      <c r="L293" s="221"/>
      <c r="M293" s="222"/>
      <c r="N293" s="223"/>
      <c r="O293" s="224"/>
      <c r="P293" s="225"/>
    </row>
    <row r="294" spans="1:22" ht="21" customHeight="1">
      <c r="A294" s="15">
        <v>4</v>
      </c>
      <c r="B294" s="217"/>
      <c r="C294" s="218"/>
      <c r="D294" s="219"/>
      <c r="E294" s="217"/>
      <c r="F294" s="218"/>
      <c r="G294" s="219"/>
      <c r="H294" s="135"/>
      <c r="I294" s="81"/>
      <c r="J294" s="81"/>
      <c r="K294" s="220">
        <f t="shared" si="19"/>
        <v>0</v>
      </c>
      <c r="L294" s="221"/>
      <c r="M294" s="222"/>
      <c r="N294" s="223"/>
      <c r="O294" s="224"/>
      <c r="P294" s="225"/>
    </row>
    <row r="295" spans="1:22" ht="21" customHeight="1">
      <c r="A295" s="15">
        <v>5</v>
      </c>
      <c r="B295" s="217"/>
      <c r="C295" s="218"/>
      <c r="D295" s="219"/>
      <c r="E295" s="217"/>
      <c r="F295" s="218"/>
      <c r="G295" s="219"/>
      <c r="H295" s="135"/>
      <c r="I295" s="81"/>
      <c r="J295" s="81"/>
      <c r="K295" s="220">
        <f t="shared" si="19"/>
        <v>0</v>
      </c>
      <c r="L295" s="221"/>
      <c r="M295" s="222"/>
      <c r="N295" s="223"/>
      <c r="O295" s="224"/>
      <c r="P295" s="225"/>
    </row>
    <row r="296" spans="1:22" ht="21" customHeight="1">
      <c r="A296" s="15">
        <v>6</v>
      </c>
      <c r="B296" s="217"/>
      <c r="C296" s="218"/>
      <c r="D296" s="219"/>
      <c r="E296" s="217"/>
      <c r="F296" s="218"/>
      <c r="G296" s="219"/>
      <c r="H296" s="135"/>
      <c r="I296" s="81"/>
      <c r="J296" s="81"/>
      <c r="K296" s="220">
        <f t="shared" si="19"/>
        <v>0</v>
      </c>
      <c r="L296" s="221"/>
      <c r="M296" s="222"/>
      <c r="N296" s="223"/>
      <c r="O296" s="224"/>
      <c r="P296" s="225"/>
    </row>
    <row r="297" spans="1:22" ht="21" customHeight="1">
      <c r="A297" s="199" t="s">
        <v>78</v>
      </c>
      <c r="B297" s="200"/>
      <c r="C297" s="200"/>
      <c r="D297" s="201"/>
      <c r="E297" s="202"/>
      <c r="F297" s="203"/>
      <c r="G297" s="204"/>
      <c r="H297" s="97"/>
      <c r="I297" s="82"/>
      <c r="J297" s="83"/>
      <c r="K297" s="205">
        <f t="shared" ref="K297" si="20">SUM(K291:M296)</f>
        <v>0</v>
      </c>
      <c r="L297" s="206"/>
      <c r="M297" s="207"/>
      <c r="N297" s="208"/>
      <c r="O297" s="209"/>
      <c r="P297" s="210"/>
    </row>
    <row r="298" spans="1:22" ht="21" customHeight="1">
      <c r="A298" s="199" t="s">
        <v>142</v>
      </c>
      <c r="B298" s="200"/>
      <c r="C298" s="200"/>
      <c r="D298" s="201"/>
      <c r="E298" s="211"/>
      <c r="F298" s="212"/>
      <c r="G298" s="213"/>
      <c r="H298" s="97"/>
      <c r="I298" s="82"/>
      <c r="J298" s="83"/>
      <c r="K298" s="205">
        <f>K297*0.1</f>
        <v>0</v>
      </c>
      <c r="L298" s="206"/>
      <c r="M298" s="207"/>
      <c r="N298" s="208"/>
      <c r="O298" s="209"/>
      <c r="P298" s="210"/>
    </row>
    <row r="299" spans="1:22" ht="21" customHeight="1">
      <c r="A299" s="214" t="s">
        <v>80</v>
      </c>
      <c r="B299" s="215"/>
      <c r="C299" s="215"/>
      <c r="D299" s="215"/>
      <c r="E299" s="215"/>
      <c r="F299" s="215"/>
      <c r="G299" s="215"/>
      <c r="H299" s="215"/>
      <c r="I299" s="215"/>
      <c r="J299" s="216"/>
      <c r="K299" s="205">
        <f t="shared" ref="K299" si="21">SUM(K297:M298)</f>
        <v>0</v>
      </c>
      <c r="L299" s="206"/>
      <c r="M299" s="207"/>
      <c r="N299" s="208"/>
      <c r="O299" s="209"/>
      <c r="P299" s="210"/>
    </row>
    <row r="300" spans="1:22">
      <c r="A300" s="29"/>
      <c r="B300" s="29"/>
      <c r="C300" s="29"/>
      <c r="D300" s="29"/>
      <c r="E300" s="29"/>
      <c r="F300" s="29"/>
      <c r="G300" s="29"/>
      <c r="H300" s="29"/>
      <c r="I300" s="29"/>
      <c r="J300" s="29"/>
      <c r="K300" s="29"/>
      <c r="L300" s="29"/>
      <c r="M300" s="29"/>
      <c r="N300" s="29"/>
      <c r="O300" s="29"/>
      <c r="P300" s="30"/>
    </row>
    <row r="301" spans="1:22" ht="41.25" customHeight="1">
      <c r="A301" s="272" t="s">
        <v>85</v>
      </c>
      <c r="B301" s="272"/>
      <c r="C301" s="272"/>
      <c r="D301" s="272"/>
      <c r="E301" s="272"/>
      <c r="F301" s="272"/>
      <c r="G301" s="272"/>
      <c r="H301" s="272"/>
      <c r="I301" s="272"/>
      <c r="J301" s="272"/>
      <c r="K301" s="272"/>
      <c r="L301" s="272"/>
      <c r="M301" s="272"/>
      <c r="N301" s="272"/>
      <c r="O301" s="272"/>
      <c r="P301" s="272"/>
      <c r="Q301" s="121"/>
      <c r="R301" s="121"/>
      <c r="S301" s="121"/>
      <c r="T301" s="121"/>
      <c r="U301" s="121"/>
      <c r="V301" s="121"/>
    </row>
    <row r="302" spans="1:22" ht="18.75">
      <c r="A302" s="1"/>
      <c r="B302" s="1"/>
      <c r="C302" s="1"/>
      <c r="D302" s="1"/>
      <c r="E302" s="2"/>
      <c r="F302" s="2"/>
      <c r="G302" s="2"/>
      <c r="H302" s="2"/>
      <c r="I302" s="2"/>
      <c r="J302" s="2"/>
      <c r="K302" s="2"/>
      <c r="L302" s="2"/>
      <c r="M302" s="3"/>
      <c r="N302" s="273">
        <f>合計請求書!$K$6</f>
        <v>45127</v>
      </c>
      <c r="O302" s="273"/>
      <c r="P302" s="273"/>
      <c r="Q302" s="122"/>
      <c r="R302" s="123"/>
    </row>
    <row r="303" spans="1:22" ht="14.25" customHeight="1">
      <c r="A303" s="274" t="s">
        <v>46</v>
      </c>
      <c r="B303" s="274"/>
      <c r="C303" s="274"/>
      <c r="D303" s="274"/>
      <c r="E303" s="276" t="s">
        <v>58</v>
      </c>
      <c r="F303" s="4"/>
      <c r="G303" s="4"/>
      <c r="H303" s="4"/>
      <c r="I303" s="4"/>
      <c r="J303" s="4"/>
      <c r="K303" s="4"/>
      <c r="L303" s="2"/>
      <c r="M303" s="3"/>
      <c r="N303" s="273"/>
      <c r="O303" s="273"/>
      <c r="P303" s="273"/>
      <c r="Q303" s="122"/>
      <c r="R303" s="123"/>
    </row>
    <row r="304" spans="1:22" ht="21" customHeight="1">
      <c r="A304" s="275"/>
      <c r="B304" s="275"/>
      <c r="C304" s="275"/>
      <c r="D304" s="275"/>
      <c r="E304" s="276"/>
      <c r="F304" s="3"/>
      <c r="G304" s="3"/>
      <c r="H304" s="3"/>
      <c r="I304" s="3"/>
      <c r="J304" s="20"/>
      <c r="K304" s="5"/>
      <c r="L304" s="6" t="s">
        <v>59</v>
      </c>
      <c r="M304" s="277">
        <f>合計請求書!$K$24</f>
        <v>0</v>
      </c>
      <c r="N304" s="277"/>
      <c r="O304" s="277"/>
      <c r="P304" s="277"/>
      <c r="Q304" s="122"/>
    </row>
    <row r="305" spans="1:22" ht="18.75" customHeight="1">
      <c r="A305" s="244" t="s">
        <v>60</v>
      </c>
      <c r="B305" s="244"/>
      <c r="C305" s="244"/>
      <c r="D305" s="244"/>
      <c r="E305" s="7"/>
      <c r="F305" s="245" t="s">
        <v>61</v>
      </c>
      <c r="G305" s="247"/>
      <c r="H305" s="247"/>
      <c r="I305" s="248" t="s">
        <v>108</v>
      </c>
      <c r="J305" s="249">
        <f>$J$5</f>
        <v>0</v>
      </c>
      <c r="K305" s="124"/>
      <c r="L305" s="8" t="s">
        <v>62</v>
      </c>
      <c r="M305" s="95">
        <f>合計請求書!$K$25</f>
        <v>0</v>
      </c>
      <c r="N305" s="250">
        <f>合計請求書!$K$26</f>
        <v>0</v>
      </c>
      <c r="O305" s="250"/>
      <c r="P305" s="250"/>
      <c r="Q305" s="125"/>
      <c r="R305" s="125"/>
      <c r="S305" s="125"/>
      <c r="T305" s="125"/>
      <c r="U305" s="125"/>
      <c r="V305" s="125"/>
    </row>
    <row r="306" spans="1:22" ht="13.5" customHeight="1">
      <c r="A306" s="8"/>
      <c r="B306" s="8"/>
      <c r="C306" s="8"/>
      <c r="D306" s="8"/>
      <c r="E306" s="9"/>
      <c r="F306" s="246"/>
      <c r="G306" s="247"/>
      <c r="H306" s="247"/>
      <c r="I306" s="248"/>
      <c r="J306" s="249"/>
      <c r="K306" s="124"/>
      <c r="L306" s="8"/>
      <c r="M306" s="10" t="s">
        <v>25</v>
      </c>
      <c r="N306" s="251">
        <f>合計請求書!$K$27</f>
        <v>0</v>
      </c>
      <c r="O306" s="251"/>
      <c r="P306" s="251"/>
      <c r="Q306" s="125"/>
      <c r="R306" s="125"/>
      <c r="S306" s="125"/>
      <c r="T306" s="125"/>
      <c r="U306" s="125"/>
      <c r="V306" s="125"/>
    </row>
    <row r="307" spans="1:22" ht="13.5" customHeight="1">
      <c r="A307" s="3"/>
      <c r="B307" s="3"/>
      <c r="C307" s="3"/>
      <c r="D307" s="3"/>
      <c r="E307" s="4"/>
      <c r="F307" s="3"/>
      <c r="G307" s="3"/>
      <c r="H307" s="3"/>
      <c r="I307" s="3"/>
      <c r="J307" s="20"/>
      <c r="K307" s="11"/>
      <c r="L307" s="8"/>
      <c r="M307" s="10" t="s">
        <v>24</v>
      </c>
      <c r="N307" s="251">
        <f>合計請求書!$K$28</f>
        <v>0</v>
      </c>
      <c r="O307" s="251"/>
      <c r="P307" s="251"/>
      <c r="R307" s="123"/>
    </row>
    <row r="308" spans="1:22" ht="14.25">
      <c r="A308" s="31"/>
      <c r="B308" s="31"/>
      <c r="C308" s="31"/>
      <c r="D308" s="31"/>
      <c r="E308" s="31"/>
      <c r="F308" s="31"/>
      <c r="G308" s="32"/>
      <c r="H308" s="31"/>
      <c r="I308" s="31"/>
      <c r="J308" s="31"/>
      <c r="K308" s="31"/>
      <c r="L308" s="31"/>
      <c r="M308" s="31"/>
      <c r="N308" s="31"/>
      <c r="O308" s="31"/>
      <c r="P308" s="31"/>
    </row>
    <row r="309" spans="1:22">
      <c r="A309" s="4"/>
      <c r="B309" s="4"/>
      <c r="C309" s="4"/>
      <c r="D309" s="4"/>
      <c r="E309" s="11"/>
      <c r="F309" s="21"/>
      <c r="G309" s="21"/>
      <c r="H309" s="21"/>
      <c r="I309" s="21"/>
      <c r="J309" s="21"/>
      <c r="K309" s="4"/>
      <c r="L309" s="3"/>
      <c r="M309" s="3"/>
      <c r="N309" s="3"/>
      <c r="O309" s="2"/>
      <c r="P309" s="3"/>
    </row>
    <row r="310" spans="1:22" ht="18" customHeight="1">
      <c r="A310" s="252" t="s">
        <v>64</v>
      </c>
      <c r="B310" s="253"/>
      <c r="C310" s="256">
        <f>J314</f>
        <v>0</v>
      </c>
      <c r="D310" s="257"/>
      <c r="E310" s="258"/>
      <c r="F310" s="262" t="s">
        <v>65</v>
      </c>
      <c r="G310" s="264"/>
      <c r="H310" s="265"/>
      <c r="I310" s="265"/>
      <c r="J310" s="265"/>
      <c r="K310" s="266"/>
      <c r="L310" s="3"/>
      <c r="M310" s="12"/>
      <c r="N310" s="270"/>
      <c r="O310" s="270"/>
      <c r="P310" s="270"/>
    </row>
    <row r="311" spans="1:22" ht="18" customHeight="1">
      <c r="A311" s="254"/>
      <c r="B311" s="255"/>
      <c r="C311" s="259"/>
      <c r="D311" s="260"/>
      <c r="E311" s="261"/>
      <c r="F311" s="263"/>
      <c r="G311" s="267"/>
      <c r="H311" s="268"/>
      <c r="I311" s="268"/>
      <c r="J311" s="268"/>
      <c r="K311" s="269"/>
      <c r="L311" s="3"/>
      <c r="M311" s="12"/>
      <c r="N311" s="271"/>
      <c r="O311" s="271"/>
      <c r="P311" s="271"/>
    </row>
    <row r="312" spans="1:22">
      <c r="A312" s="2"/>
      <c r="B312" s="2"/>
      <c r="C312" s="2"/>
      <c r="D312" s="2"/>
      <c r="E312" s="2"/>
      <c r="F312" s="2"/>
      <c r="G312" s="2"/>
      <c r="H312" s="2"/>
      <c r="I312" s="2"/>
      <c r="J312" s="2"/>
      <c r="K312" s="3"/>
      <c r="L312" s="3"/>
      <c r="M312" s="3"/>
      <c r="N312" s="3"/>
      <c r="O312" s="3"/>
      <c r="P312" s="3"/>
    </row>
    <row r="313" spans="1:22" ht="13.5" customHeight="1">
      <c r="A313" s="33"/>
      <c r="B313" s="33"/>
      <c r="C313" s="33"/>
      <c r="D313" s="33"/>
      <c r="E313" s="33"/>
      <c r="F313" s="33"/>
      <c r="G313" s="26"/>
      <c r="H313" s="34"/>
      <c r="I313" s="34"/>
      <c r="J313" s="34"/>
      <c r="K313" s="33"/>
      <c r="L313" s="33"/>
      <c r="M313" s="33"/>
      <c r="N313" s="33"/>
      <c r="O313" s="33"/>
      <c r="P313" s="33"/>
    </row>
    <row r="314" spans="1:22" ht="13.5" customHeight="1">
      <c r="A314" s="4"/>
      <c r="B314" s="24" t="s">
        <v>4</v>
      </c>
      <c r="C314" s="226"/>
      <c r="D314" s="227"/>
      <c r="E314" s="24" t="s">
        <v>5</v>
      </c>
      <c r="F314" s="226"/>
      <c r="G314" s="227"/>
      <c r="H314" s="13"/>
      <c r="I314" s="24" t="s">
        <v>6</v>
      </c>
      <c r="J314" s="232">
        <f>K329</f>
        <v>0</v>
      </c>
      <c r="K314" s="233"/>
      <c r="L314" s="24" t="s">
        <v>7</v>
      </c>
      <c r="M314" s="232">
        <f>SUM(C314-F314-J314)</f>
        <v>0</v>
      </c>
      <c r="N314" s="233"/>
      <c r="O314" s="4"/>
      <c r="P314" s="11"/>
    </row>
    <row r="315" spans="1:22" ht="13.5" customHeight="1">
      <c r="A315" s="4"/>
      <c r="B315" s="14" t="s">
        <v>66</v>
      </c>
      <c r="C315" s="228"/>
      <c r="D315" s="229"/>
      <c r="E315" s="14" t="s">
        <v>67</v>
      </c>
      <c r="F315" s="228"/>
      <c r="G315" s="229"/>
      <c r="H315" s="14"/>
      <c r="I315" s="14" t="s">
        <v>68</v>
      </c>
      <c r="J315" s="234"/>
      <c r="K315" s="235"/>
      <c r="L315" s="14" t="s">
        <v>69</v>
      </c>
      <c r="M315" s="234"/>
      <c r="N315" s="235"/>
      <c r="O315" s="4"/>
      <c r="P315" s="11"/>
    </row>
    <row r="316" spans="1:22" ht="13.5" customHeight="1">
      <c r="A316" s="4"/>
      <c r="B316" s="14"/>
      <c r="C316" s="230"/>
      <c r="D316" s="231"/>
      <c r="E316" s="14" t="s">
        <v>128</v>
      </c>
      <c r="F316" s="230"/>
      <c r="G316" s="231"/>
      <c r="H316" s="14"/>
      <c r="I316" s="14" t="s">
        <v>11</v>
      </c>
      <c r="J316" s="236"/>
      <c r="K316" s="237"/>
      <c r="L316" s="14"/>
      <c r="M316" s="236"/>
      <c r="N316" s="237"/>
      <c r="O316" s="4"/>
      <c r="P316" s="11"/>
    </row>
    <row r="317" spans="1:22">
      <c r="A317" s="4"/>
      <c r="B317" s="4"/>
      <c r="C317" s="4"/>
      <c r="D317" s="4"/>
      <c r="E317" s="4"/>
      <c r="F317" s="4"/>
      <c r="G317" s="4"/>
      <c r="H317" s="4"/>
      <c r="I317" s="4"/>
      <c r="J317" s="4"/>
      <c r="K317" s="4"/>
      <c r="L317" s="4"/>
      <c r="M317" s="4"/>
      <c r="N317" s="4"/>
      <c r="O317" s="4"/>
      <c r="P317" s="11"/>
    </row>
    <row r="318" spans="1:22" ht="17.25" customHeight="1">
      <c r="A318" s="4"/>
      <c r="B318" s="4" t="s">
        <v>70</v>
      </c>
      <c r="C318" s="171"/>
      <c r="D318" s="171"/>
      <c r="E318" s="171"/>
      <c r="F318" s="171"/>
      <c r="G318" s="171"/>
      <c r="H318" s="171"/>
      <c r="I318" s="171"/>
      <c r="J318" s="171"/>
      <c r="K318" s="171"/>
      <c r="L318" s="171"/>
      <c r="M318" s="171"/>
      <c r="N318" s="171"/>
      <c r="O318" s="101"/>
      <c r="P318" s="101"/>
    </row>
    <row r="319" spans="1:22">
      <c r="A319" s="4"/>
      <c r="B319" s="4"/>
      <c r="C319" s="4"/>
      <c r="D319" s="4"/>
      <c r="E319" s="4"/>
      <c r="F319" s="4"/>
      <c r="G319" s="4"/>
      <c r="H319" s="4"/>
      <c r="I319" s="4"/>
      <c r="J319" s="4"/>
      <c r="K319" s="4"/>
      <c r="L319" s="4"/>
      <c r="M319" s="4"/>
      <c r="N319" s="4"/>
      <c r="O319" s="4"/>
      <c r="P319" s="11"/>
    </row>
    <row r="320" spans="1:22" ht="18" customHeight="1">
      <c r="A320" s="100" t="s">
        <v>13</v>
      </c>
      <c r="B320" s="238" t="s">
        <v>71</v>
      </c>
      <c r="C320" s="239"/>
      <c r="D320" s="240"/>
      <c r="E320" s="238" t="s">
        <v>72</v>
      </c>
      <c r="F320" s="239"/>
      <c r="G320" s="240"/>
      <c r="H320" s="100" t="s">
        <v>73</v>
      </c>
      <c r="I320" s="100" t="s">
        <v>74</v>
      </c>
      <c r="J320" s="100" t="s">
        <v>75</v>
      </c>
      <c r="K320" s="238" t="s">
        <v>76</v>
      </c>
      <c r="L320" s="239"/>
      <c r="M320" s="240"/>
      <c r="N320" s="241" t="s">
        <v>117</v>
      </c>
      <c r="O320" s="242"/>
      <c r="P320" s="243"/>
    </row>
    <row r="321" spans="1:22" ht="21" customHeight="1">
      <c r="A321" s="15">
        <v>1</v>
      </c>
      <c r="B321" s="217" t="s">
        <v>130</v>
      </c>
      <c r="C321" s="218"/>
      <c r="D321" s="219"/>
      <c r="E321" s="217" t="s">
        <v>57</v>
      </c>
      <c r="F321" s="218"/>
      <c r="G321" s="219"/>
      <c r="H321" s="135"/>
      <c r="I321" s="81"/>
      <c r="J321" s="81"/>
      <c r="K321" s="220">
        <f>$C$314*H321/1.1</f>
        <v>0</v>
      </c>
      <c r="L321" s="221"/>
      <c r="M321" s="222"/>
      <c r="N321" s="223"/>
      <c r="O321" s="224"/>
      <c r="P321" s="225"/>
    </row>
    <row r="322" spans="1:22" ht="21" customHeight="1">
      <c r="A322" s="15">
        <v>2</v>
      </c>
      <c r="B322" s="217"/>
      <c r="C322" s="218"/>
      <c r="D322" s="219"/>
      <c r="E322" s="217"/>
      <c r="F322" s="218"/>
      <c r="G322" s="219"/>
      <c r="H322" s="135"/>
      <c r="I322" s="81"/>
      <c r="J322" s="81"/>
      <c r="K322" s="220">
        <f t="shared" ref="K322:K326" si="22">$C$314*H322/1.1</f>
        <v>0</v>
      </c>
      <c r="L322" s="221"/>
      <c r="M322" s="222"/>
      <c r="N322" s="223"/>
      <c r="O322" s="224"/>
      <c r="P322" s="225"/>
    </row>
    <row r="323" spans="1:22" ht="21" customHeight="1">
      <c r="A323" s="15">
        <v>3</v>
      </c>
      <c r="B323" s="217"/>
      <c r="C323" s="218"/>
      <c r="D323" s="219"/>
      <c r="E323" s="217"/>
      <c r="F323" s="218"/>
      <c r="G323" s="219"/>
      <c r="H323" s="135"/>
      <c r="I323" s="81"/>
      <c r="J323" s="81"/>
      <c r="K323" s="220">
        <f t="shared" si="22"/>
        <v>0</v>
      </c>
      <c r="L323" s="221"/>
      <c r="M323" s="222"/>
      <c r="N323" s="223"/>
      <c r="O323" s="224"/>
      <c r="P323" s="225"/>
    </row>
    <row r="324" spans="1:22" ht="21" customHeight="1">
      <c r="A324" s="15">
        <v>4</v>
      </c>
      <c r="B324" s="217"/>
      <c r="C324" s="218"/>
      <c r="D324" s="219"/>
      <c r="E324" s="217"/>
      <c r="F324" s="218"/>
      <c r="G324" s="219"/>
      <c r="H324" s="135"/>
      <c r="I324" s="81"/>
      <c r="J324" s="81"/>
      <c r="K324" s="220">
        <f t="shared" si="22"/>
        <v>0</v>
      </c>
      <c r="L324" s="221"/>
      <c r="M324" s="222"/>
      <c r="N324" s="223"/>
      <c r="O324" s="224"/>
      <c r="P324" s="225"/>
    </row>
    <row r="325" spans="1:22" ht="21" customHeight="1">
      <c r="A325" s="15">
        <v>5</v>
      </c>
      <c r="B325" s="217"/>
      <c r="C325" s="218"/>
      <c r="D325" s="219"/>
      <c r="E325" s="217"/>
      <c r="F325" s="218"/>
      <c r="G325" s="219"/>
      <c r="H325" s="135"/>
      <c r="I325" s="81"/>
      <c r="J325" s="81"/>
      <c r="K325" s="220">
        <f t="shared" si="22"/>
        <v>0</v>
      </c>
      <c r="L325" s="221"/>
      <c r="M325" s="222"/>
      <c r="N325" s="223"/>
      <c r="O325" s="224"/>
      <c r="P325" s="225"/>
    </row>
    <row r="326" spans="1:22" ht="21" customHeight="1">
      <c r="A326" s="15">
        <v>6</v>
      </c>
      <c r="B326" s="217"/>
      <c r="C326" s="218"/>
      <c r="D326" s="219"/>
      <c r="E326" s="217"/>
      <c r="F326" s="218"/>
      <c r="G326" s="219"/>
      <c r="H326" s="135"/>
      <c r="I326" s="81"/>
      <c r="J326" s="81"/>
      <c r="K326" s="220">
        <f t="shared" si="22"/>
        <v>0</v>
      </c>
      <c r="L326" s="221"/>
      <c r="M326" s="222"/>
      <c r="N326" s="223"/>
      <c r="O326" s="224"/>
      <c r="P326" s="225"/>
    </row>
    <row r="327" spans="1:22" ht="21" customHeight="1">
      <c r="A327" s="199" t="s">
        <v>78</v>
      </c>
      <c r="B327" s="200"/>
      <c r="C327" s="200"/>
      <c r="D327" s="201"/>
      <c r="E327" s="202"/>
      <c r="F327" s="203"/>
      <c r="G327" s="204"/>
      <c r="H327" s="97"/>
      <c r="I327" s="82"/>
      <c r="J327" s="83"/>
      <c r="K327" s="205">
        <f t="shared" ref="K327" si="23">SUM(K321:M326)</f>
        <v>0</v>
      </c>
      <c r="L327" s="206"/>
      <c r="M327" s="207"/>
      <c r="N327" s="208"/>
      <c r="O327" s="209"/>
      <c r="P327" s="210"/>
    </row>
    <row r="328" spans="1:22" ht="21" customHeight="1">
      <c r="A328" s="199" t="s">
        <v>142</v>
      </c>
      <c r="B328" s="200"/>
      <c r="C328" s="200"/>
      <c r="D328" s="201"/>
      <c r="E328" s="211"/>
      <c r="F328" s="212"/>
      <c r="G328" s="213"/>
      <c r="H328" s="97"/>
      <c r="I328" s="82"/>
      <c r="J328" s="83"/>
      <c r="K328" s="205">
        <f>K327*0.1</f>
        <v>0</v>
      </c>
      <c r="L328" s="206"/>
      <c r="M328" s="207"/>
      <c r="N328" s="208"/>
      <c r="O328" s="209"/>
      <c r="P328" s="210"/>
    </row>
    <row r="329" spans="1:22" ht="21" customHeight="1">
      <c r="A329" s="214" t="s">
        <v>80</v>
      </c>
      <c r="B329" s="215"/>
      <c r="C329" s="215"/>
      <c r="D329" s="215"/>
      <c r="E329" s="215"/>
      <c r="F329" s="215"/>
      <c r="G329" s="215"/>
      <c r="H329" s="215"/>
      <c r="I329" s="215"/>
      <c r="J329" s="216"/>
      <c r="K329" s="205">
        <f t="shared" ref="K329" si="24">SUM(K327:M328)</f>
        <v>0</v>
      </c>
      <c r="L329" s="206"/>
      <c r="M329" s="207"/>
      <c r="N329" s="208"/>
      <c r="O329" s="209"/>
      <c r="P329" s="210"/>
    </row>
    <row r="330" spans="1:22">
      <c r="A330" s="29"/>
      <c r="B330" s="29"/>
      <c r="C330" s="29"/>
      <c r="D330" s="29"/>
      <c r="E330" s="29"/>
      <c r="F330" s="29"/>
      <c r="G330" s="29"/>
      <c r="H330" s="29"/>
      <c r="I330" s="29"/>
      <c r="J330" s="29"/>
      <c r="K330" s="29"/>
      <c r="L330" s="29"/>
      <c r="M330" s="29"/>
      <c r="N330" s="29"/>
      <c r="O330" s="29"/>
      <c r="P330" s="30"/>
    </row>
    <row r="331" spans="1:22" ht="41.25" customHeight="1">
      <c r="A331" s="272" t="s">
        <v>85</v>
      </c>
      <c r="B331" s="272"/>
      <c r="C331" s="272"/>
      <c r="D331" s="272"/>
      <c r="E331" s="272"/>
      <c r="F331" s="272"/>
      <c r="G331" s="272"/>
      <c r="H331" s="272"/>
      <c r="I331" s="272"/>
      <c r="J331" s="272"/>
      <c r="K331" s="272"/>
      <c r="L331" s="272"/>
      <c r="M331" s="272"/>
      <c r="N331" s="272"/>
      <c r="O331" s="272"/>
      <c r="P331" s="272"/>
      <c r="Q331" s="121"/>
      <c r="R331" s="121"/>
      <c r="S331" s="121"/>
      <c r="T331" s="121"/>
      <c r="U331" s="121"/>
      <c r="V331" s="121"/>
    </row>
    <row r="332" spans="1:22" ht="18.75">
      <c r="A332" s="1"/>
      <c r="B332" s="1"/>
      <c r="C332" s="1"/>
      <c r="D332" s="1"/>
      <c r="E332" s="2"/>
      <c r="F332" s="2"/>
      <c r="G332" s="2"/>
      <c r="H332" s="2"/>
      <c r="I332" s="2"/>
      <c r="J332" s="2"/>
      <c r="K332" s="2"/>
      <c r="L332" s="2"/>
      <c r="M332" s="3"/>
      <c r="N332" s="273">
        <f>合計請求書!$K$6</f>
        <v>45127</v>
      </c>
      <c r="O332" s="273"/>
      <c r="P332" s="273"/>
      <c r="Q332" s="122"/>
      <c r="R332" s="123"/>
    </row>
    <row r="333" spans="1:22" ht="14.25" customHeight="1">
      <c r="A333" s="274" t="s">
        <v>46</v>
      </c>
      <c r="B333" s="274"/>
      <c r="C333" s="274"/>
      <c r="D333" s="274"/>
      <c r="E333" s="276" t="s">
        <v>58</v>
      </c>
      <c r="F333" s="4"/>
      <c r="G333" s="4"/>
      <c r="H333" s="4"/>
      <c r="I333" s="4"/>
      <c r="J333" s="4"/>
      <c r="K333" s="4"/>
      <c r="L333" s="2"/>
      <c r="M333" s="3"/>
      <c r="N333" s="273"/>
      <c r="O333" s="273"/>
      <c r="P333" s="273"/>
      <c r="Q333" s="122"/>
      <c r="R333" s="123"/>
    </row>
    <row r="334" spans="1:22" ht="21" customHeight="1">
      <c r="A334" s="275"/>
      <c r="B334" s="275"/>
      <c r="C334" s="275"/>
      <c r="D334" s="275"/>
      <c r="E334" s="276"/>
      <c r="F334" s="3"/>
      <c r="G334" s="3"/>
      <c r="H334" s="3"/>
      <c r="I334" s="3"/>
      <c r="J334" s="20"/>
      <c r="K334" s="5"/>
      <c r="L334" s="6" t="s">
        <v>59</v>
      </c>
      <c r="M334" s="277">
        <f>合計請求書!$K$24</f>
        <v>0</v>
      </c>
      <c r="N334" s="277"/>
      <c r="O334" s="277"/>
      <c r="P334" s="277"/>
      <c r="Q334" s="122"/>
    </row>
    <row r="335" spans="1:22" ht="18.75" customHeight="1">
      <c r="A335" s="244" t="s">
        <v>60</v>
      </c>
      <c r="B335" s="244"/>
      <c r="C335" s="244"/>
      <c r="D335" s="244"/>
      <c r="E335" s="7"/>
      <c r="F335" s="245" t="s">
        <v>61</v>
      </c>
      <c r="G335" s="247"/>
      <c r="H335" s="247"/>
      <c r="I335" s="248" t="s">
        <v>108</v>
      </c>
      <c r="J335" s="249">
        <f>$J$5</f>
        <v>0</v>
      </c>
      <c r="K335" s="124"/>
      <c r="L335" s="8" t="s">
        <v>62</v>
      </c>
      <c r="M335" s="95">
        <f>合計請求書!$K$25</f>
        <v>0</v>
      </c>
      <c r="N335" s="250">
        <f>合計請求書!$K$26</f>
        <v>0</v>
      </c>
      <c r="O335" s="250"/>
      <c r="P335" s="250"/>
      <c r="Q335" s="125"/>
      <c r="R335" s="125"/>
      <c r="S335" s="125"/>
      <c r="T335" s="125"/>
      <c r="U335" s="125"/>
      <c r="V335" s="125"/>
    </row>
    <row r="336" spans="1:22" ht="13.5" customHeight="1">
      <c r="A336" s="8"/>
      <c r="B336" s="8"/>
      <c r="C336" s="8"/>
      <c r="D336" s="8"/>
      <c r="E336" s="9"/>
      <c r="F336" s="246"/>
      <c r="G336" s="247"/>
      <c r="H336" s="247"/>
      <c r="I336" s="248"/>
      <c r="J336" s="249"/>
      <c r="K336" s="124"/>
      <c r="L336" s="8"/>
      <c r="M336" s="10" t="s">
        <v>25</v>
      </c>
      <c r="N336" s="251">
        <f>合計請求書!$K$27</f>
        <v>0</v>
      </c>
      <c r="O336" s="251"/>
      <c r="P336" s="251"/>
      <c r="Q336" s="125"/>
      <c r="R336" s="125"/>
      <c r="S336" s="125"/>
      <c r="T336" s="125"/>
      <c r="U336" s="125"/>
      <c r="V336" s="125"/>
    </row>
    <row r="337" spans="1:18" ht="13.5" customHeight="1">
      <c r="A337" s="3"/>
      <c r="B337" s="3"/>
      <c r="C337" s="3"/>
      <c r="D337" s="3"/>
      <c r="E337" s="4"/>
      <c r="F337" s="3"/>
      <c r="G337" s="3"/>
      <c r="H337" s="3"/>
      <c r="I337" s="3"/>
      <c r="J337" s="20"/>
      <c r="K337" s="11"/>
      <c r="L337" s="8"/>
      <c r="M337" s="10" t="s">
        <v>24</v>
      </c>
      <c r="N337" s="251">
        <f>合計請求書!$K$28</f>
        <v>0</v>
      </c>
      <c r="O337" s="251"/>
      <c r="P337" s="251"/>
      <c r="R337" s="123"/>
    </row>
    <row r="338" spans="1:18" ht="14.25">
      <c r="A338" s="31"/>
      <c r="B338" s="31"/>
      <c r="C338" s="31"/>
      <c r="D338" s="31"/>
      <c r="E338" s="31"/>
      <c r="F338" s="31"/>
      <c r="G338" s="32"/>
      <c r="H338" s="31"/>
      <c r="I338" s="31"/>
      <c r="J338" s="31"/>
      <c r="K338" s="31"/>
      <c r="L338" s="31"/>
      <c r="M338" s="31"/>
      <c r="N338" s="31"/>
      <c r="O338" s="31"/>
      <c r="P338" s="31"/>
    </row>
    <row r="339" spans="1:18">
      <c r="A339" s="4"/>
      <c r="B339" s="4"/>
      <c r="C339" s="4"/>
      <c r="D339" s="4"/>
      <c r="E339" s="11"/>
      <c r="F339" s="21"/>
      <c r="G339" s="21"/>
      <c r="H339" s="21"/>
      <c r="I339" s="21"/>
      <c r="J339" s="21"/>
      <c r="K339" s="4"/>
      <c r="L339" s="3"/>
      <c r="M339" s="3"/>
      <c r="N339" s="3"/>
      <c r="O339" s="2"/>
      <c r="P339" s="3"/>
    </row>
    <row r="340" spans="1:18" ht="18" customHeight="1">
      <c r="A340" s="252" t="s">
        <v>64</v>
      </c>
      <c r="B340" s="253"/>
      <c r="C340" s="256">
        <f>J344</f>
        <v>0</v>
      </c>
      <c r="D340" s="257"/>
      <c r="E340" s="258"/>
      <c r="F340" s="262" t="s">
        <v>65</v>
      </c>
      <c r="G340" s="264"/>
      <c r="H340" s="265"/>
      <c r="I340" s="265"/>
      <c r="J340" s="265"/>
      <c r="K340" s="266"/>
      <c r="L340" s="3"/>
      <c r="M340" s="12"/>
      <c r="N340" s="270"/>
      <c r="O340" s="270"/>
      <c r="P340" s="270"/>
    </row>
    <row r="341" spans="1:18" ht="18" customHeight="1">
      <c r="A341" s="254"/>
      <c r="B341" s="255"/>
      <c r="C341" s="259"/>
      <c r="D341" s="260"/>
      <c r="E341" s="261"/>
      <c r="F341" s="263"/>
      <c r="G341" s="267"/>
      <c r="H341" s="268"/>
      <c r="I341" s="268"/>
      <c r="J341" s="268"/>
      <c r="K341" s="269"/>
      <c r="L341" s="3"/>
      <c r="M341" s="12"/>
      <c r="N341" s="271"/>
      <c r="O341" s="271"/>
      <c r="P341" s="271"/>
    </row>
    <row r="342" spans="1:18">
      <c r="A342" s="2"/>
      <c r="B342" s="2"/>
      <c r="C342" s="2"/>
      <c r="D342" s="2"/>
      <c r="E342" s="2"/>
      <c r="F342" s="2"/>
      <c r="G342" s="2"/>
      <c r="H342" s="2"/>
      <c r="I342" s="2"/>
      <c r="J342" s="2"/>
      <c r="K342" s="3"/>
      <c r="L342" s="3"/>
      <c r="M342" s="3"/>
      <c r="N342" s="3"/>
      <c r="O342" s="3"/>
      <c r="P342" s="3"/>
    </row>
    <row r="343" spans="1:18" ht="13.5" customHeight="1">
      <c r="A343" s="33"/>
      <c r="B343" s="33"/>
      <c r="C343" s="33"/>
      <c r="D343" s="33"/>
      <c r="E343" s="33"/>
      <c r="F343" s="33"/>
      <c r="G343" s="26"/>
      <c r="H343" s="34"/>
      <c r="I343" s="34"/>
      <c r="J343" s="34"/>
      <c r="K343" s="33"/>
      <c r="L343" s="33"/>
      <c r="M343" s="33"/>
      <c r="N343" s="33"/>
      <c r="O343" s="33"/>
      <c r="P343" s="33"/>
    </row>
    <row r="344" spans="1:18" ht="13.5" customHeight="1">
      <c r="A344" s="4"/>
      <c r="B344" s="24" t="s">
        <v>4</v>
      </c>
      <c r="C344" s="226"/>
      <c r="D344" s="227"/>
      <c r="E344" s="24" t="s">
        <v>5</v>
      </c>
      <c r="F344" s="226"/>
      <c r="G344" s="227"/>
      <c r="H344" s="13"/>
      <c r="I344" s="24" t="s">
        <v>6</v>
      </c>
      <c r="J344" s="232">
        <f>K359</f>
        <v>0</v>
      </c>
      <c r="K344" s="233"/>
      <c r="L344" s="24" t="s">
        <v>7</v>
      </c>
      <c r="M344" s="232">
        <f>SUM(C344-F344-J344)</f>
        <v>0</v>
      </c>
      <c r="N344" s="233"/>
      <c r="O344" s="4"/>
      <c r="P344" s="11"/>
    </row>
    <row r="345" spans="1:18" ht="13.5" customHeight="1">
      <c r="A345" s="4"/>
      <c r="B345" s="14" t="s">
        <v>66</v>
      </c>
      <c r="C345" s="228"/>
      <c r="D345" s="229"/>
      <c r="E345" s="14" t="s">
        <v>67</v>
      </c>
      <c r="F345" s="228"/>
      <c r="G345" s="229"/>
      <c r="H345" s="14"/>
      <c r="I345" s="14" t="s">
        <v>68</v>
      </c>
      <c r="J345" s="234"/>
      <c r="K345" s="235"/>
      <c r="L345" s="14" t="s">
        <v>69</v>
      </c>
      <c r="M345" s="234"/>
      <c r="N345" s="235"/>
      <c r="O345" s="4"/>
      <c r="P345" s="11"/>
    </row>
    <row r="346" spans="1:18" ht="13.5" customHeight="1">
      <c r="A346" s="4"/>
      <c r="B346" s="14"/>
      <c r="C346" s="230"/>
      <c r="D346" s="231"/>
      <c r="E346" s="14" t="s">
        <v>128</v>
      </c>
      <c r="F346" s="230"/>
      <c r="G346" s="231"/>
      <c r="H346" s="14"/>
      <c r="I346" s="14" t="s">
        <v>11</v>
      </c>
      <c r="J346" s="236"/>
      <c r="K346" s="237"/>
      <c r="L346" s="14"/>
      <c r="M346" s="236"/>
      <c r="N346" s="237"/>
      <c r="O346" s="4"/>
      <c r="P346" s="11"/>
    </row>
    <row r="347" spans="1:18">
      <c r="A347" s="4"/>
      <c r="B347" s="4"/>
      <c r="C347" s="4"/>
      <c r="D347" s="4"/>
      <c r="E347" s="4"/>
      <c r="F347" s="4"/>
      <c r="G347" s="4"/>
      <c r="H347" s="4"/>
      <c r="I347" s="4"/>
      <c r="J347" s="4"/>
      <c r="K347" s="4"/>
      <c r="L347" s="4"/>
      <c r="M347" s="4"/>
      <c r="N347" s="4"/>
      <c r="O347" s="4"/>
      <c r="P347" s="11"/>
    </row>
    <row r="348" spans="1:18" ht="17.25" customHeight="1">
      <c r="A348" s="4"/>
      <c r="B348" s="4" t="s">
        <v>70</v>
      </c>
      <c r="C348" s="171"/>
      <c r="D348" s="171"/>
      <c r="E348" s="171"/>
      <c r="F348" s="171"/>
      <c r="G348" s="171"/>
      <c r="H348" s="171"/>
      <c r="I348" s="171"/>
      <c r="J348" s="171"/>
      <c r="K348" s="171"/>
      <c r="L348" s="171"/>
      <c r="M348" s="171"/>
      <c r="N348" s="171"/>
      <c r="O348" s="101"/>
      <c r="P348" s="101"/>
    </row>
    <row r="349" spans="1:18">
      <c r="A349" s="4"/>
      <c r="B349" s="4"/>
      <c r="C349" s="4"/>
      <c r="D349" s="4"/>
      <c r="E349" s="4"/>
      <c r="F349" s="4"/>
      <c r="G349" s="4"/>
      <c r="H349" s="4"/>
      <c r="I349" s="4"/>
      <c r="J349" s="4"/>
      <c r="K349" s="4"/>
      <c r="L349" s="4"/>
      <c r="M349" s="4"/>
      <c r="N349" s="4"/>
      <c r="O349" s="4"/>
      <c r="P349" s="11"/>
    </row>
    <row r="350" spans="1:18" ht="18" customHeight="1">
      <c r="A350" s="100" t="s">
        <v>13</v>
      </c>
      <c r="B350" s="238" t="s">
        <v>71</v>
      </c>
      <c r="C350" s="239"/>
      <c r="D350" s="240"/>
      <c r="E350" s="238" t="s">
        <v>72</v>
      </c>
      <c r="F350" s="239"/>
      <c r="G350" s="240"/>
      <c r="H350" s="100" t="s">
        <v>73</v>
      </c>
      <c r="I350" s="100" t="s">
        <v>74</v>
      </c>
      <c r="J350" s="100" t="s">
        <v>75</v>
      </c>
      <c r="K350" s="238" t="s">
        <v>76</v>
      </c>
      <c r="L350" s="239"/>
      <c r="M350" s="240"/>
      <c r="N350" s="241" t="s">
        <v>117</v>
      </c>
      <c r="O350" s="242"/>
      <c r="P350" s="243"/>
    </row>
    <row r="351" spans="1:18" ht="21" customHeight="1">
      <c r="A351" s="15">
        <v>1</v>
      </c>
      <c r="B351" s="217" t="s">
        <v>130</v>
      </c>
      <c r="C351" s="218"/>
      <c r="D351" s="219"/>
      <c r="E351" s="217" t="s">
        <v>57</v>
      </c>
      <c r="F351" s="218"/>
      <c r="G351" s="219"/>
      <c r="H351" s="135"/>
      <c r="I351" s="81"/>
      <c r="J351" s="81"/>
      <c r="K351" s="220">
        <f>$C$344*H351/1.1</f>
        <v>0</v>
      </c>
      <c r="L351" s="221"/>
      <c r="M351" s="222"/>
      <c r="N351" s="223"/>
      <c r="O351" s="224"/>
      <c r="P351" s="225"/>
    </row>
    <row r="352" spans="1:18" ht="21" customHeight="1">
      <c r="A352" s="15">
        <v>2</v>
      </c>
      <c r="B352" s="217"/>
      <c r="C352" s="218"/>
      <c r="D352" s="219"/>
      <c r="E352" s="217"/>
      <c r="F352" s="218"/>
      <c r="G352" s="219"/>
      <c r="H352" s="135"/>
      <c r="I352" s="81"/>
      <c r="J352" s="81"/>
      <c r="K352" s="220">
        <f t="shared" ref="K352:K356" si="25">$C$344*H352/1.1</f>
        <v>0</v>
      </c>
      <c r="L352" s="221"/>
      <c r="M352" s="222"/>
      <c r="N352" s="223"/>
      <c r="O352" s="224"/>
      <c r="P352" s="225"/>
    </row>
    <row r="353" spans="1:22" ht="21" customHeight="1">
      <c r="A353" s="15">
        <v>3</v>
      </c>
      <c r="B353" s="217"/>
      <c r="C353" s="218"/>
      <c r="D353" s="219"/>
      <c r="E353" s="217"/>
      <c r="F353" s="218"/>
      <c r="G353" s="219"/>
      <c r="H353" s="135"/>
      <c r="I353" s="81"/>
      <c r="J353" s="81"/>
      <c r="K353" s="220">
        <f t="shared" si="25"/>
        <v>0</v>
      </c>
      <c r="L353" s="221"/>
      <c r="M353" s="222"/>
      <c r="N353" s="223"/>
      <c r="O353" s="224"/>
      <c r="P353" s="225"/>
    </row>
    <row r="354" spans="1:22" ht="21" customHeight="1">
      <c r="A354" s="15">
        <v>4</v>
      </c>
      <c r="B354" s="217"/>
      <c r="C354" s="218"/>
      <c r="D354" s="219"/>
      <c r="E354" s="217"/>
      <c r="F354" s="218"/>
      <c r="G354" s="219"/>
      <c r="H354" s="135"/>
      <c r="I354" s="81"/>
      <c r="J354" s="81"/>
      <c r="K354" s="220">
        <f t="shared" si="25"/>
        <v>0</v>
      </c>
      <c r="L354" s="221"/>
      <c r="M354" s="222"/>
      <c r="N354" s="223"/>
      <c r="O354" s="224"/>
      <c r="P354" s="225"/>
    </row>
    <row r="355" spans="1:22" ht="21" customHeight="1">
      <c r="A355" s="15">
        <v>5</v>
      </c>
      <c r="B355" s="217"/>
      <c r="C355" s="218"/>
      <c r="D355" s="219"/>
      <c r="E355" s="217"/>
      <c r="F355" s="218"/>
      <c r="G355" s="219"/>
      <c r="H355" s="135"/>
      <c r="I355" s="81"/>
      <c r="J355" s="81"/>
      <c r="K355" s="220">
        <f t="shared" si="25"/>
        <v>0</v>
      </c>
      <c r="L355" s="221"/>
      <c r="M355" s="222"/>
      <c r="N355" s="223"/>
      <c r="O355" s="224"/>
      <c r="P355" s="225"/>
    </row>
    <row r="356" spans="1:22" ht="21" customHeight="1">
      <c r="A356" s="15">
        <v>6</v>
      </c>
      <c r="B356" s="217"/>
      <c r="C356" s="218"/>
      <c r="D356" s="219"/>
      <c r="E356" s="217"/>
      <c r="F356" s="218"/>
      <c r="G356" s="219"/>
      <c r="H356" s="135"/>
      <c r="I356" s="81"/>
      <c r="J356" s="81"/>
      <c r="K356" s="220">
        <f t="shared" si="25"/>
        <v>0</v>
      </c>
      <c r="L356" s="221"/>
      <c r="M356" s="222"/>
      <c r="N356" s="223"/>
      <c r="O356" s="224"/>
      <c r="P356" s="225"/>
    </row>
    <row r="357" spans="1:22" ht="21" customHeight="1">
      <c r="A357" s="199" t="s">
        <v>78</v>
      </c>
      <c r="B357" s="200"/>
      <c r="C357" s="200"/>
      <c r="D357" s="201"/>
      <c r="E357" s="202"/>
      <c r="F357" s="203"/>
      <c r="G357" s="204"/>
      <c r="H357" s="97"/>
      <c r="I357" s="82"/>
      <c r="J357" s="83"/>
      <c r="K357" s="205">
        <f t="shared" ref="K357" si="26">SUM(K351:M356)</f>
        <v>0</v>
      </c>
      <c r="L357" s="206"/>
      <c r="M357" s="207"/>
      <c r="N357" s="208"/>
      <c r="O357" s="209"/>
      <c r="P357" s="210"/>
    </row>
    <row r="358" spans="1:22" ht="21" customHeight="1">
      <c r="A358" s="199" t="s">
        <v>142</v>
      </c>
      <c r="B358" s="200"/>
      <c r="C358" s="200"/>
      <c r="D358" s="201"/>
      <c r="E358" s="211"/>
      <c r="F358" s="212"/>
      <c r="G358" s="213"/>
      <c r="H358" s="97"/>
      <c r="I358" s="82"/>
      <c r="J358" s="83"/>
      <c r="K358" s="205">
        <f>K357*0.1</f>
        <v>0</v>
      </c>
      <c r="L358" s="206"/>
      <c r="M358" s="207"/>
      <c r="N358" s="208"/>
      <c r="O358" s="209"/>
      <c r="P358" s="210"/>
    </row>
    <row r="359" spans="1:22" ht="21" customHeight="1">
      <c r="A359" s="214" t="s">
        <v>80</v>
      </c>
      <c r="B359" s="215"/>
      <c r="C359" s="215"/>
      <c r="D359" s="215"/>
      <c r="E359" s="215"/>
      <c r="F359" s="215"/>
      <c r="G359" s="215"/>
      <c r="H359" s="215"/>
      <c r="I359" s="215"/>
      <c r="J359" s="216"/>
      <c r="K359" s="205">
        <f t="shared" ref="K359" si="27">SUM(K357:M358)</f>
        <v>0</v>
      </c>
      <c r="L359" s="206"/>
      <c r="M359" s="207"/>
      <c r="N359" s="208"/>
      <c r="O359" s="209"/>
      <c r="P359" s="210"/>
    </row>
    <row r="360" spans="1:22">
      <c r="A360" s="29"/>
      <c r="B360" s="29"/>
      <c r="C360" s="29"/>
      <c r="D360" s="29"/>
      <c r="E360" s="29"/>
      <c r="F360" s="29"/>
      <c r="G360" s="29"/>
      <c r="H360" s="29"/>
      <c r="I360" s="29"/>
      <c r="J360" s="29"/>
      <c r="K360" s="29"/>
      <c r="L360" s="29"/>
      <c r="M360" s="29"/>
      <c r="N360" s="29"/>
      <c r="O360" s="29"/>
      <c r="P360" s="30"/>
    </row>
    <row r="361" spans="1:22" ht="41.25" customHeight="1">
      <c r="A361" s="272" t="s">
        <v>85</v>
      </c>
      <c r="B361" s="272"/>
      <c r="C361" s="272"/>
      <c r="D361" s="272"/>
      <c r="E361" s="272"/>
      <c r="F361" s="272"/>
      <c r="G361" s="272"/>
      <c r="H361" s="272"/>
      <c r="I361" s="272"/>
      <c r="J361" s="272"/>
      <c r="K361" s="272"/>
      <c r="L361" s="272"/>
      <c r="M361" s="272"/>
      <c r="N361" s="272"/>
      <c r="O361" s="272"/>
      <c r="P361" s="272"/>
      <c r="Q361" s="121"/>
      <c r="R361" s="121"/>
      <c r="S361" s="121"/>
      <c r="T361" s="121"/>
      <c r="U361" s="121"/>
      <c r="V361" s="121"/>
    </row>
    <row r="362" spans="1:22" ht="18.75">
      <c r="A362" s="1"/>
      <c r="B362" s="1"/>
      <c r="C362" s="1"/>
      <c r="D362" s="1"/>
      <c r="E362" s="2"/>
      <c r="F362" s="2"/>
      <c r="G362" s="2"/>
      <c r="H362" s="2"/>
      <c r="I362" s="2"/>
      <c r="J362" s="2"/>
      <c r="K362" s="2"/>
      <c r="L362" s="2"/>
      <c r="M362" s="3"/>
      <c r="N362" s="273">
        <f>合計請求書!$K$6</f>
        <v>45127</v>
      </c>
      <c r="O362" s="273"/>
      <c r="P362" s="273"/>
      <c r="Q362" s="122"/>
      <c r="R362" s="123"/>
    </row>
    <row r="363" spans="1:22" ht="14.25" customHeight="1">
      <c r="A363" s="274" t="s">
        <v>46</v>
      </c>
      <c r="B363" s="274"/>
      <c r="C363" s="274"/>
      <c r="D363" s="274"/>
      <c r="E363" s="276" t="s">
        <v>58</v>
      </c>
      <c r="F363" s="4"/>
      <c r="G363" s="4"/>
      <c r="H363" s="4"/>
      <c r="I363" s="4"/>
      <c r="J363" s="4"/>
      <c r="K363" s="4"/>
      <c r="L363" s="2"/>
      <c r="M363" s="3"/>
      <c r="N363" s="273"/>
      <c r="O363" s="273"/>
      <c r="P363" s="273"/>
      <c r="Q363" s="122"/>
      <c r="R363" s="123"/>
    </row>
    <row r="364" spans="1:22" ht="21" customHeight="1">
      <c r="A364" s="275"/>
      <c r="B364" s="275"/>
      <c r="C364" s="275"/>
      <c r="D364" s="275"/>
      <c r="E364" s="276"/>
      <c r="F364" s="3"/>
      <c r="G364" s="3"/>
      <c r="H364" s="3"/>
      <c r="I364" s="3"/>
      <c r="J364" s="20"/>
      <c r="K364" s="5"/>
      <c r="L364" s="6" t="s">
        <v>59</v>
      </c>
      <c r="M364" s="277">
        <f>合計請求書!$K$24</f>
        <v>0</v>
      </c>
      <c r="N364" s="277"/>
      <c r="O364" s="277"/>
      <c r="P364" s="277"/>
      <c r="Q364" s="122"/>
    </row>
    <row r="365" spans="1:22" ht="18.75" customHeight="1">
      <c r="A365" s="244" t="s">
        <v>60</v>
      </c>
      <c r="B365" s="244"/>
      <c r="C365" s="244"/>
      <c r="D365" s="244"/>
      <c r="E365" s="7"/>
      <c r="F365" s="245" t="s">
        <v>61</v>
      </c>
      <c r="G365" s="247"/>
      <c r="H365" s="247"/>
      <c r="I365" s="248" t="s">
        <v>108</v>
      </c>
      <c r="J365" s="249">
        <f>$J$5</f>
        <v>0</v>
      </c>
      <c r="K365" s="124"/>
      <c r="L365" s="8" t="s">
        <v>62</v>
      </c>
      <c r="M365" s="95">
        <f>合計請求書!$K$25</f>
        <v>0</v>
      </c>
      <c r="N365" s="250">
        <f>合計請求書!$K$26</f>
        <v>0</v>
      </c>
      <c r="O365" s="250"/>
      <c r="P365" s="250"/>
      <c r="Q365" s="125"/>
      <c r="R365" s="125"/>
      <c r="S365" s="125"/>
      <c r="T365" s="125"/>
      <c r="U365" s="125"/>
      <c r="V365" s="125"/>
    </row>
    <row r="366" spans="1:22" ht="13.5" customHeight="1">
      <c r="A366" s="8"/>
      <c r="B366" s="8"/>
      <c r="C366" s="8"/>
      <c r="D366" s="8"/>
      <c r="E366" s="9"/>
      <c r="F366" s="246"/>
      <c r="G366" s="247"/>
      <c r="H366" s="247"/>
      <c r="I366" s="248"/>
      <c r="J366" s="249"/>
      <c r="K366" s="124"/>
      <c r="L366" s="8"/>
      <c r="M366" s="10" t="s">
        <v>25</v>
      </c>
      <c r="N366" s="251">
        <f>合計請求書!$K$27</f>
        <v>0</v>
      </c>
      <c r="O366" s="251"/>
      <c r="P366" s="251"/>
      <c r="Q366" s="125"/>
      <c r="R366" s="125"/>
      <c r="S366" s="125"/>
      <c r="T366" s="125"/>
      <c r="U366" s="125"/>
      <c r="V366" s="125"/>
    </row>
    <row r="367" spans="1:22" ht="13.5" customHeight="1">
      <c r="A367" s="3"/>
      <c r="B367" s="3"/>
      <c r="C367" s="3"/>
      <c r="D367" s="3"/>
      <c r="E367" s="4"/>
      <c r="F367" s="3"/>
      <c r="G367" s="3"/>
      <c r="H367" s="3"/>
      <c r="I367" s="3"/>
      <c r="J367" s="20"/>
      <c r="K367" s="11"/>
      <c r="L367" s="8"/>
      <c r="M367" s="10" t="s">
        <v>24</v>
      </c>
      <c r="N367" s="251">
        <f>合計請求書!$K$28</f>
        <v>0</v>
      </c>
      <c r="O367" s="251"/>
      <c r="P367" s="251"/>
      <c r="R367" s="123"/>
    </row>
    <row r="368" spans="1:22" ht="14.25">
      <c r="A368" s="31"/>
      <c r="B368" s="31"/>
      <c r="C368" s="31"/>
      <c r="D368" s="31"/>
      <c r="E368" s="31"/>
      <c r="F368" s="31"/>
      <c r="G368" s="32"/>
      <c r="H368" s="31"/>
      <c r="I368" s="31"/>
      <c r="J368" s="31"/>
      <c r="K368" s="31"/>
      <c r="L368" s="31"/>
      <c r="M368" s="31"/>
      <c r="N368" s="31"/>
      <c r="O368" s="31"/>
      <c r="P368" s="31"/>
    </row>
    <row r="369" spans="1:16">
      <c r="A369" s="4"/>
      <c r="B369" s="4"/>
      <c r="C369" s="4"/>
      <c r="D369" s="4"/>
      <c r="E369" s="11"/>
      <c r="F369" s="21"/>
      <c r="G369" s="21"/>
      <c r="H369" s="21"/>
      <c r="I369" s="21"/>
      <c r="J369" s="21"/>
      <c r="K369" s="4"/>
      <c r="L369" s="3"/>
      <c r="M369" s="3"/>
      <c r="N369" s="3"/>
      <c r="O369" s="2"/>
      <c r="P369" s="3"/>
    </row>
    <row r="370" spans="1:16" ht="18" customHeight="1">
      <c r="A370" s="252" t="s">
        <v>64</v>
      </c>
      <c r="B370" s="253"/>
      <c r="C370" s="256">
        <f>J374</f>
        <v>0</v>
      </c>
      <c r="D370" s="257"/>
      <c r="E370" s="258"/>
      <c r="F370" s="262" t="s">
        <v>65</v>
      </c>
      <c r="G370" s="264"/>
      <c r="H370" s="265"/>
      <c r="I370" s="265"/>
      <c r="J370" s="265"/>
      <c r="K370" s="266"/>
      <c r="L370" s="3"/>
      <c r="M370" s="12"/>
      <c r="N370" s="270"/>
      <c r="O370" s="270"/>
      <c r="P370" s="270"/>
    </row>
    <row r="371" spans="1:16" ht="18" customHeight="1">
      <c r="A371" s="254"/>
      <c r="B371" s="255"/>
      <c r="C371" s="259"/>
      <c r="D371" s="260"/>
      <c r="E371" s="261"/>
      <c r="F371" s="263"/>
      <c r="G371" s="267"/>
      <c r="H371" s="268"/>
      <c r="I371" s="268"/>
      <c r="J371" s="268"/>
      <c r="K371" s="269"/>
      <c r="L371" s="3"/>
      <c r="M371" s="12"/>
      <c r="N371" s="271"/>
      <c r="O371" s="271"/>
      <c r="P371" s="271"/>
    </row>
    <row r="372" spans="1:16">
      <c r="A372" s="2"/>
      <c r="B372" s="2"/>
      <c r="C372" s="2"/>
      <c r="D372" s="2"/>
      <c r="E372" s="2"/>
      <c r="F372" s="2"/>
      <c r="G372" s="2"/>
      <c r="H372" s="2"/>
      <c r="I372" s="2"/>
      <c r="J372" s="2"/>
      <c r="K372" s="3"/>
      <c r="L372" s="3"/>
      <c r="M372" s="3"/>
      <c r="N372" s="3"/>
      <c r="O372" s="3"/>
      <c r="P372" s="3"/>
    </row>
    <row r="373" spans="1:16" ht="13.5" customHeight="1">
      <c r="A373" s="33"/>
      <c r="B373" s="33"/>
      <c r="C373" s="33"/>
      <c r="D373" s="33"/>
      <c r="E373" s="33"/>
      <c r="F373" s="33"/>
      <c r="G373" s="26"/>
      <c r="H373" s="34"/>
      <c r="I373" s="34"/>
      <c r="J373" s="34"/>
      <c r="K373" s="33"/>
      <c r="L373" s="33"/>
      <c r="M373" s="33"/>
      <c r="N373" s="33"/>
      <c r="O373" s="33"/>
      <c r="P373" s="33"/>
    </row>
    <row r="374" spans="1:16" ht="13.5" customHeight="1">
      <c r="A374" s="4"/>
      <c r="B374" s="24" t="s">
        <v>4</v>
      </c>
      <c r="C374" s="226"/>
      <c r="D374" s="227"/>
      <c r="E374" s="24" t="s">
        <v>5</v>
      </c>
      <c r="F374" s="226"/>
      <c r="G374" s="227"/>
      <c r="H374" s="13"/>
      <c r="I374" s="24" t="s">
        <v>6</v>
      </c>
      <c r="J374" s="232">
        <f>K389</f>
        <v>0</v>
      </c>
      <c r="K374" s="233"/>
      <c r="L374" s="24" t="s">
        <v>7</v>
      </c>
      <c r="M374" s="232">
        <f>SUM(C374-F374-J374)</f>
        <v>0</v>
      </c>
      <c r="N374" s="233"/>
      <c r="O374" s="4"/>
      <c r="P374" s="11"/>
    </row>
    <row r="375" spans="1:16" ht="13.5" customHeight="1">
      <c r="A375" s="4"/>
      <c r="B375" s="14" t="s">
        <v>66</v>
      </c>
      <c r="C375" s="228"/>
      <c r="D375" s="229"/>
      <c r="E375" s="14" t="s">
        <v>67</v>
      </c>
      <c r="F375" s="228"/>
      <c r="G375" s="229"/>
      <c r="H375" s="14"/>
      <c r="I375" s="14" t="s">
        <v>68</v>
      </c>
      <c r="J375" s="234"/>
      <c r="K375" s="235"/>
      <c r="L375" s="14" t="s">
        <v>69</v>
      </c>
      <c r="M375" s="234"/>
      <c r="N375" s="235"/>
      <c r="O375" s="4"/>
      <c r="P375" s="11"/>
    </row>
    <row r="376" spans="1:16" ht="13.5" customHeight="1">
      <c r="A376" s="4"/>
      <c r="B376" s="14"/>
      <c r="C376" s="230"/>
      <c r="D376" s="231"/>
      <c r="E376" s="14" t="s">
        <v>128</v>
      </c>
      <c r="F376" s="230"/>
      <c r="G376" s="231"/>
      <c r="H376" s="14"/>
      <c r="I376" s="14" t="s">
        <v>11</v>
      </c>
      <c r="J376" s="236"/>
      <c r="K376" s="237"/>
      <c r="L376" s="14"/>
      <c r="M376" s="236"/>
      <c r="N376" s="237"/>
      <c r="O376" s="4"/>
      <c r="P376" s="11"/>
    </row>
    <row r="377" spans="1:16">
      <c r="A377" s="4"/>
      <c r="B377" s="4"/>
      <c r="C377" s="4"/>
      <c r="D377" s="4"/>
      <c r="E377" s="4"/>
      <c r="F377" s="4"/>
      <c r="G377" s="4"/>
      <c r="H377" s="4"/>
      <c r="I377" s="4"/>
      <c r="J377" s="4"/>
      <c r="K377" s="4"/>
      <c r="L377" s="4"/>
      <c r="M377" s="4"/>
      <c r="N377" s="4"/>
      <c r="O377" s="4"/>
      <c r="P377" s="11"/>
    </row>
    <row r="378" spans="1:16" ht="17.25" customHeight="1">
      <c r="A378" s="4"/>
      <c r="B378" s="4" t="s">
        <v>70</v>
      </c>
      <c r="C378" s="171"/>
      <c r="D378" s="171"/>
      <c r="E378" s="171"/>
      <c r="F378" s="171"/>
      <c r="G378" s="171"/>
      <c r="H378" s="171"/>
      <c r="I378" s="171"/>
      <c r="J378" s="171"/>
      <c r="K378" s="171"/>
      <c r="L378" s="171"/>
      <c r="M378" s="171"/>
      <c r="N378" s="171"/>
      <c r="O378" s="101"/>
      <c r="P378" s="101"/>
    </row>
    <row r="379" spans="1:16">
      <c r="A379" s="4"/>
      <c r="B379" s="4"/>
      <c r="C379" s="4"/>
      <c r="D379" s="4"/>
      <c r="E379" s="4"/>
      <c r="F379" s="4"/>
      <c r="G379" s="4"/>
      <c r="H379" s="4"/>
      <c r="I379" s="4"/>
      <c r="J379" s="4"/>
      <c r="K379" s="4"/>
      <c r="L379" s="4"/>
      <c r="M379" s="4"/>
      <c r="N379" s="4"/>
      <c r="O379" s="4"/>
      <c r="P379" s="11"/>
    </row>
    <row r="380" spans="1:16" ht="18" customHeight="1">
      <c r="A380" s="100" t="s">
        <v>13</v>
      </c>
      <c r="B380" s="238" t="s">
        <v>71</v>
      </c>
      <c r="C380" s="239"/>
      <c r="D380" s="240"/>
      <c r="E380" s="238" t="s">
        <v>72</v>
      </c>
      <c r="F380" s="239"/>
      <c r="G380" s="240"/>
      <c r="H380" s="100" t="s">
        <v>73</v>
      </c>
      <c r="I380" s="100" t="s">
        <v>74</v>
      </c>
      <c r="J380" s="100" t="s">
        <v>75</v>
      </c>
      <c r="K380" s="238" t="s">
        <v>76</v>
      </c>
      <c r="L380" s="239"/>
      <c r="M380" s="240"/>
      <c r="N380" s="241" t="s">
        <v>117</v>
      </c>
      <c r="O380" s="242"/>
      <c r="P380" s="243"/>
    </row>
    <row r="381" spans="1:16" ht="21" customHeight="1">
      <c r="A381" s="15">
        <v>1</v>
      </c>
      <c r="B381" s="217" t="s">
        <v>130</v>
      </c>
      <c r="C381" s="218"/>
      <c r="D381" s="219"/>
      <c r="E381" s="217" t="s">
        <v>57</v>
      </c>
      <c r="F381" s="218"/>
      <c r="G381" s="219"/>
      <c r="H381" s="135"/>
      <c r="I381" s="81"/>
      <c r="J381" s="81"/>
      <c r="K381" s="220">
        <f>$C$374*H381/1.1</f>
        <v>0</v>
      </c>
      <c r="L381" s="221"/>
      <c r="M381" s="222"/>
      <c r="N381" s="223"/>
      <c r="O381" s="224"/>
      <c r="P381" s="225"/>
    </row>
    <row r="382" spans="1:16" ht="21" customHeight="1">
      <c r="A382" s="15">
        <v>2</v>
      </c>
      <c r="B382" s="217"/>
      <c r="C382" s="218"/>
      <c r="D382" s="219"/>
      <c r="E382" s="217"/>
      <c r="F382" s="218"/>
      <c r="G382" s="219"/>
      <c r="H382" s="135"/>
      <c r="I382" s="81"/>
      <c r="J382" s="81"/>
      <c r="K382" s="220">
        <f t="shared" ref="K382:K386" si="28">$C$374*H382/1.1</f>
        <v>0</v>
      </c>
      <c r="L382" s="221"/>
      <c r="M382" s="222"/>
      <c r="N382" s="223"/>
      <c r="O382" s="224"/>
      <c r="P382" s="225"/>
    </row>
    <row r="383" spans="1:16" ht="21" customHeight="1">
      <c r="A383" s="15">
        <v>3</v>
      </c>
      <c r="B383" s="217"/>
      <c r="C383" s="218"/>
      <c r="D383" s="219"/>
      <c r="E383" s="217"/>
      <c r="F383" s="218"/>
      <c r="G383" s="219"/>
      <c r="H383" s="135"/>
      <c r="I383" s="81"/>
      <c r="J383" s="81"/>
      <c r="K383" s="220">
        <f t="shared" si="28"/>
        <v>0</v>
      </c>
      <c r="L383" s="221"/>
      <c r="M383" s="222"/>
      <c r="N383" s="223"/>
      <c r="O383" s="224"/>
      <c r="P383" s="225"/>
    </row>
    <row r="384" spans="1:16" ht="21" customHeight="1">
      <c r="A384" s="15">
        <v>4</v>
      </c>
      <c r="B384" s="217"/>
      <c r="C384" s="218"/>
      <c r="D384" s="219"/>
      <c r="E384" s="217"/>
      <c r="F384" s="218"/>
      <c r="G384" s="219"/>
      <c r="H384" s="135"/>
      <c r="I384" s="81"/>
      <c r="J384" s="81"/>
      <c r="K384" s="220">
        <f t="shared" si="28"/>
        <v>0</v>
      </c>
      <c r="L384" s="221"/>
      <c r="M384" s="222"/>
      <c r="N384" s="223"/>
      <c r="O384" s="224"/>
      <c r="P384" s="225"/>
    </row>
    <row r="385" spans="1:22" ht="21" customHeight="1">
      <c r="A385" s="15">
        <v>5</v>
      </c>
      <c r="B385" s="217"/>
      <c r="C385" s="218"/>
      <c r="D385" s="219"/>
      <c r="E385" s="217"/>
      <c r="F385" s="218"/>
      <c r="G385" s="219"/>
      <c r="H385" s="135"/>
      <c r="I385" s="81"/>
      <c r="J385" s="81"/>
      <c r="K385" s="220">
        <f t="shared" si="28"/>
        <v>0</v>
      </c>
      <c r="L385" s="221"/>
      <c r="M385" s="222"/>
      <c r="N385" s="223"/>
      <c r="O385" s="224"/>
      <c r="P385" s="225"/>
    </row>
    <row r="386" spans="1:22" ht="21" customHeight="1">
      <c r="A386" s="15">
        <v>6</v>
      </c>
      <c r="B386" s="217"/>
      <c r="C386" s="218"/>
      <c r="D386" s="219"/>
      <c r="E386" s="217"/>
      <c r="F386" s="218"/>
      <c r="G386" s="219"/>
      <c r="H386" s="135"/>
      <c r="I386" s="81"/>
      <c r="J386" s="81"/>
      <c r="K386" s="220">
        <f t="shared" si="28"/>
        <v>0</v>
      </c>
      <c r="L386" s="221"/>
      <c r="M386" s="222"/>
      <c r="N386" s="223"/>
      <c r="O386" s="224"/>
      <c r="P386" s="225"/>
    </row>
    <row r="387" spans="1:22" ht="21" customHeight="1">
      <c r="A387" s="199" t="s">
        <v>78</v>
      </c>
      <c r="B387" s="200"/>
      <c r="C387" s="200"/>
      <c r="D387" s="201"/>
      <c r="E387" s="202"/>
      <c r="F387" s="203"/>
      <c r="G387" s="204"/>
      <c r="H387" s="97"/>
      <c r="I387" s="82"/>
      <c r="J387" s="83"/>
      <c r="K387" s="205">
        <f t="shared" ref="K387" si="29">SUM(K381:M386)</f>
        <v>0</v>
      </c>
      <c r="L387" s="206"/>
      <c r="M387" s="207"/>
      <c r="N387" s="208"/>
      <c r="O387" s="209"/>
      <c r="P387" s="210"/>
    </row>
    <row r="388" spans="1:22" ht="21" customHeight="1">
      <c r="A388" s="199" t="s">
        <v>142</v>
      </c>
      <c r="B388" s="200"/>
      <c r="C388" s="200"/>
      <c r="D388" s="201"/>
      <c r="E388" s="211"/>
      <c r="F388" s="212"/>
      <c r="G388" s="213"/>
      <c r="H388" s="97"/>
      <c r="I388" s="82"/>
      <c r="J388" s="83"/>
      <c r="K388" s="205">
        <f>K387*0.1</f>
        <v>0</v>
      </c>
      <c r="L388" s="206"/>
      <c r="M388" s="207"/>
      <c r="N388" s="208"/>
      <c r="O388" s="209"/>
      <c r="P388" s="210"/>
    </row>
    <row r="389" spans="1:22" ht="21" customHeight="1">
      <c r="A389" s="214" t="s">
        <v>80</v>
      </c>
      <c r="B389" s="215"/>
      <c r="C389" s="215"/>
      <c r="D389" s="215"/>
      <c r="E389" s="215"/>
      <c r="F389" s="215"/>
      <c r="G389" s="215"/>
      <c r="H389" s="215"/>
      <c r="I389" s="215"/>
      <c r="J389" s="216"/>
      <c r="K389" s="205">
        <f t="shared" ref="K389" si="30">SUM(K387:M388)</f>
        <v>0</v>
      </c>
      <c r="L389" s="206"/>
      <c r="M389" s="207"/>
      <c r="N389" s="208"/>
      <c r="O389" s="209"/>
      <c r="P389" s="210"/>
    </row>
    <row r="390" spans="1:22">
      <c r="A390" s="29"/>
      <c r="B390" s="29"/>
      <c r="C390" s="29"/>
      <c r="D390" s="29"/>
      <c r="E390" s="29"/>
      <c r="F390" s="29"/>
      <c r="G390" s="29"/>
      <c r="H390" s="29"/>
      <c r="I390" s="29"/>
      <c r="J390" s="29"/>
      <c r="K390" s="29"/>
      <c r="L390" s="29"/>
      <c r="M390" s="29"/>
      <c r="N390" s="29"/>
      <c r="O390" s="29"/>
      <c r="P390" s="30"/>
    </row>
    <row r="391" spans="1:22" ht="41.25" customHeight="1">
      <c r="A391" s="272" t="s">
        <v>85</v>
      </c>
      <c r="B391" s="272"/>
      <c r="C391" s="272"/>
      <c r="D391" s="272"/>
      <c r="E391" s="272"/>
      <c r="F391" s="272"/>
      <c r="G391" s="272"/>
      <c r="H391" s="272"/>
      <c r="I391" s="272"/>
      <c r="J391" s="272"/>
      <c r="K391" s="272"/>
      <c r="L391" s="272"/>
      <c r="M391" s="272"/>
      <c r="N391" s="272"/>
      <c r="O391" s="272"/>
      <c r="P391" s="272"/>
      <c r="Q391" s="121"/>
      <c r="R391" s="121"/>
      <c r="S391" s="121"/>
      <c r="T391" s="121"/>
      <c r="U391" s="121"/>
      <c r="V391" s="121"/>
    </row>
    <row r="392" spans="1:22" ht="18.75">
      <c r="A392" s="1"/>
      <c r="B392" s="1"/>
      <c r="C392" s="1"/>
      <c r="D392" s="1"/>
      <c r="E392" s="2"/>
      <c r="F392" s="2"/>
      <c r="G392" s="2"/>
      <c r="H392" s="2"/>
      <c r="I392" s="2"/>
      <c r="J392" s="2"/>
      <c r="K392" s="2"/>
      <c r="L392" s="2"/>
      <c r="M392" s="3"/>
      <c r="N392" s="273">
        <f>合計請求書!$K$6</f>
        <v>45127</v>
      </c>
      <c r="O392" s="273"/>
      <c r="P392" s="273"/>
      <c r="Q392" s="122"/>
      <c r="R392" s="123"/>
    </row>
    <row r="393" spans="1:22" ht="14.25" customHeight="1">
      <c r="A393" s="274" t="s">
        <v>46</v>
      </c>
      <c r="B393" s="274"/>
      <c r="C393" s="274"/>
      <c r="D393" s="274"/>
      <c r="E393" s="276" t="s">
        <v>58</v>
      </c>
      <c r="F393" s="4"/>
      <c r="G393" s="4"/>
      <c r="H393" s="4"/>
      <c r="I393" s="4"/>
      <c r="J393" s="4"/>
      <c r="K393" s="4"/>
      <c r="L393" s="2"/>
      <c r="M393" s="3"/>
      <c r="N393" s="273"/>
      <c r="O393" s="273"/>
      <c r="P393" s="273"/>
      <c r="Q393" s="122"/>
      <c r="R393" s="123"/>
    </row>
    <row r="394" spans="1:22" ht="21" customHeight="1">
      <c r="A394" s="275"/>
      <c r="B394" s="275"/>
      <c r="C394" s="275"/>
      <c r="D394" s="275"/>
      <c r="E394" s="276"/>
      <c r="F394" s="3"/>
      <c r="G394" s="3"/>
      <c r="H394" s="3"/>
      <c r="I394" s="3"/>
      <c r="J394" s="20"/>
      <c r="K394" s="5"/>
      <c r="L394" s="6" t="s">
        <v>59</v>
      </c>
      <c r="M394" s="277">
        <f>合計請求書!$K$24</f>
        <v>0</v>
      </c>
      <c r="N394" s="277"/>
      <c r="O394" s="277"/>
      <c r="P394" s="277"/>
      <c r="Q394" s="122"/>
    </row>
    <row r="395" spans="1:22" ht="18.75" customHeight="1">
      <c r="A395" s="244" t="s">
        <v>60</v>
      </c>
      <c r="B395" s="244"/>
      <c r="C395" s="244"/>
      <c r="D395" s="244"/>
      <c r="E395" s="7"/>
      <c r="F395" s="245" t="s">
        <v>61</v>
      </c>
      <c r="G395" s="247"/>
      <c r="H395" s="247"/>
      <c r="I395" s="248" t="s">
        <v>108</v>
      </c>
      <c r="J395" s="249">
        <f>$J$5</f>
        <v>0</v>
      </c>
      <c r="K395" s="124"/>
      <c r="L395" s="8" t="s">
        <v>62</v>
      </c>
      <c r="M395" s="95">
        <f>合計請求書!$K$25</f>
        <v>0</v>
      </c>
      <c r="N395" s="250">
        <f>合計請求書!$K$26</f>
        <v>0</v>
      </c>
      <c r="O395" s="250"/>
      <c r="P395" s="250"/>
      <c r="Q395" s="125"/>
      <c r="R395" s="125"/>
      <c r="S395" s="125"/>
      <c r="T395" s="125"/>
      <c r="U395" s="125"/>
      <c r="V395" s="125"/>
    </row>
    <row r="396" spans="1:22" ht="13.5" customHeight="1">
      <c r="A396" s="8"/>
      <c r="B396" s="8"/>
      <c r="C396" s="8"/>
      <c r="D396" s="8"/>
      <c r="E396" s="9"/>
      <c r="F396" s="246"/>
      <c r="G396" s="247"/>
      <c r="H396" s="247"/>
      <c r="I396" s="248"/>
      <c r="J396" s="249"/>
      <c r="K396" s="124"/>
      <c r="L396" s="8"/>
      <c r="M396" s="10" t="s">
        <v>25</v>
      </c>
      <c r="N396" s="251">
        <f>合計請求書!$K$27</f>
        <v>0</v>
      </c>
      <c r="O396" s="251"/>
      <c r="P396" s="251"/>
      <c r="Q396" s="125"/>
      <c r="R396" s="125"/>
      <c r="S396" s="125"/>
      <c r="T396" s="125"/>
      <c r="U396" s="125"/>
      <c r="V396" s="125"/>
    </row>
    <row r="397" spans="1:22" ht="13.5" customHeight="1">
      <c r="A397" s="3"/>
      <c r="B397" s="3"/>
      <c r="C397" s="3"/>
      <c r="D397" s="3"/>
      <c r="E397" s="4"/>
      <c r="F397" s="3"/>
      <c r="G397" s="3"/>
      <c r="H397" s="3"/>
      <c r="I397" s="3"/>
      <c r="J397" s="20"/>
      <c r="K397" s="11"/>
      <c r="L397" s="8"/>
      <c r="M397" s="10" t="s">
        <v>24</v>
      </c>
      <c r="N397" s="251">
        <f>合計請求書!$K$28</f>
        <v>0</v>
      </c>
      <c r="O397" s="251"/>
      <c r="P397" s="251"/>
      <c r="R397" s="123"/>
    </row>
    <row r="398" spans="1:22" ht="14.25">
      <c r="A398" s="31"/>
      <c r="B398" s="31"/>
      <c r="C398" s="31"/>
      <c r="D398" s="31"/>
      <c r="E398" s="31"/>
      <c r="F398" s="31"/>
      <c r="G398" s="32"/>
      <c r="H398" s="31"/>
      <c r="I398" s="31"/>
      <c r="J398" s="31"/>
      <c r="K398" s="31"/>
      <c r="L398" s="31"/>
      <c r="M398" s="31"/>
      <c r="N398" s="31"/>
      <c r="O398" s="31"/>
      <c r="P398" s="31"/>
    </row>
    <row r="399" spans="1:22">
      <c r="A399" s="4"/>
      <c r="B399" s="4"/>
      <c r="C399" s="4"/>
      <c r="D399" s="4"/>
      <c r="E399" s="11"/>
      <c r="F399" s="21"/>
      <c r="G399" s="21"/>
      <c r="H399" s="21"/>
      <c r="I399" s="21"/>
      <c r="J399" s="21"/>
      <c r="K399" s="4"/>
      <c r="L399" s="3"/>
      <c r="M399" s="3"/>
      <c r="N399" s="3"/>
      <c r="O399" s="2"/>
      <c r="P399" s="3"/>
    </row>
    <row r="400" spans="1:22" ht="18" customHeight="1">
      <c r="A400" s="252" t="s">
        <v>64</v>
      </c>
      <c r="B400" s="253"/>
      <c r="C400" s="256">
        <f>J404</f>
        <v>0</v>
      </c>
      <c r="D400" s="257"/>
      <c r="E400" s="258"/>
      <c r="F400" s="262" t="s">
        <v>65</v>
      </c>
      <c r="G400" s="264"/>
      <c r="H400" s="265"/>
      <c r="I400" s="265"/>
      <c r="J400" s="265"/>
      <c r="K400" s="266"/>
      <c r="L400" s="3"/>
      <c r="M400" s="12"/>
      <c r="N400" s="270"/>
      <c r="O400" s="270"/>
      <c r="P400" s="270"/>
    </row>
    <row r="401" spans="1:16" ht="18" customHeight="1">
      <c r="A401" s="254"/>
      <c r="B401" s="255"/>
      <c r="C401" s="259"/>
      <c r="D401" s="260"/>
      <c r="E401" s="261"/>
      <c r="F401" s="263"/>
      <c r="G401" s="267"/>
      <c r="H401" s="268"/>
      <c r="I401" s="268"/>
      <c r="J401" s="268"/>
      <c r="K401" s="269"/>
      <c r="L401" s="3"/>
      <c r="M401" s="12"/>
      <c r="N401" s="271"/>
      <c r="O401" s="271"/>
      <c r="P401" s="271"/>
    </row>
    <row r="402" spans="1:16">
      <c r="A402" s="2"/>
      <c r="B402" s="2"/>
      <c r="C402" s="2"/>
      <c r="D402" s="2"/>
      <c r="E402" s="2"/>
      <c r="F402" s="2"/>
      <c r="G402" s="2"/>
      <c r="H402" s="2"/>
      <c r="I402" s="2"/>
      <c r="J402" s="2"/>
      <c r="K402" s="3"/>
      <c r="L402" s="3"/>
      <c r="M402" s="3"/>
      <c r="N402" s="3"/>
      <c r="O402" s="3"/>
      <c r="P402" s="3"/>
    </row>
    <row r="403" spans="1:16" ht="13.5" customHeight="1">
      <c r="A403" s="33"/>
      <c r="B403" s="33"/>
      <c r="C403" s="33"/>
      <c r="D403" s="33"/>
      <c r="E403" s="33"/>
      <c r="F403" s="33"/>
      <c r="G403" s="26"/>
      <c r="H403" s="34"/>
      <c r="I403" s="34"/>
      <c r="J403" s="34"/>
      <c r="K403" s="33"/>
      <c r="L403" s="33"/>
      <c r="M403" s="33"/>
      <c r="N403" s="33"/>
      <c r="O403" s="33"/>
      <c r="P403" s="33"/>
    </row>
    <row r="404" spans="1:16" ht="13.5" customHeight="1">
      <c r="A404" s="4"/>
      <c r="B404" s="24" t="s">
        <v>4</v>
      </c>
      <c r="C404" s="226"/>
      <c r="D404" s="227"/>
      <c r="E404" s="24" t="s">
        <v>5</v>
      </c>
      <c r="F404" s="226"/>
      <c r="G404" s="227"/>
      <c r="H404" s="13"/>
      <c r="I404" s="24" t="s">
        <v>6</v>
      </c>
      <c r="J404" s="232">
        <f>K419</f>
        <v>0</v>
      </c>
      <c r="K404" s="233"/>
      <c r="L404" s="24" t="s">
        <v>7</v>
      </c>
      <c r="M404" s="232">
        <f>SUM(C404-F404-J404)</f>
        <v>0</v>
      </c>
      <c r="N404" s="233"/>
      <c r="O404" s="4"/>
      <c r="P404" s="11"/>
    </row>
    <row r="405" spans="1:16" ht="13.5" customHeight="1">
      <c r="A405" s="4"/>
      <c r="B405" s="14" t="s">
        <v>66</v>
      </c>
      <c r="C405" s="228"/>
      <c r="D405" s="229"/>
      <c r="E405" s="14" t="s">
        <v>67</v>
      </c>
      <c r="F405" s="228"/>
      <c r="G405" s="229"/>
      <c r="H405" s="14"/>
      <c r="I405" s="14" t="s">
        <v>68</v>
      </c>
      <c r="J405" s="234"/>
      <c r="K405" s="235"/>
      <c r="L405" s="14" t="s">
        <v>69</v>
      </c>
      <c r="M405" s="234"/>
      <c r="N405" s="235"/>
      <c r="O405" s="4"/>
      <c r="P405" s="11"/>
    </row>
    <row r="406" spans="1:16" ht="13.5" customHeight="1">
      <c r="A406" s="4"/>
      <c r="B406" s="14"/>
      <c r="C406" s="230"/>
      <c r="D406" s="231"/>
      <c r="E406" s="14" t="s">
        <v>128</v>
      </c>
      <c r="F406" s="230"/>
      <c r="G406" s="231"/>
      <c r="H406" s="14"/>
      <c r="I406" s="14" t="s">
        <v>11</v>
      </c>
      <c r="J406" s="236"/>
      <c r="K406" s="237"/>
      <c r="L406" s="14"/>
      <c r="M406" s="236"/>
      <c r="N406" s="237"/>
      <c r="O406" s="4"/>
      <c r="P406" s="11"/>
    </row>
    <row r="407" spans="1:16">
      <c r="A407" s="4"/>
      <c r="B407" s="4"/>
      <c r="C407" s="4"/>
      <c r="D407" s="4"/>
      <c r="E407" s="4"/>
      <c r="F407" s="4"/>
      <c r="G407" s="4"/>
      <c r="H407" s="4"/>
      <c r="I407" s="4"/>
      <c r="J407" s="4"/>
      <c r="K407" s="4"/>
      <c r="L407" s="4"/>
      <c r="M407" s="4"/>
      <c r="N407" s="4"/>
      <c r="O407" s="4"/>
      <c r="P407" s="11"/>
    </row>
    <row r="408" spans="1:16" ht="17.25" customHeight="1">
      <c r="A408" s="4"/>
      <c r="B408" s="4" t="s">
        <v>70</v>
      </c>
      <c r="C408" s="171"/>
      <c r="D408" s="171"/>
      <c r="E408" s="171"/>
      <c r="F408" s="171"/>
      <c r="G408" s="171"/>
      <c r="H408" s="171"/>
      <c r="I408" s="171"/>
      <c r="J408" s="171"/>
      <c r="K408" s="171"/>
      <c r="L408" s="171"/>
      <c r="M408" s="171"/>
      <c r="N408" s="171"/>
      <c r="O408" s="101"/>
      <c r="P408" s="101"/>
    </row>
    <row r="409" spans="1:16">
      <c r="A409" s="4"/>
      <c r="B409" s="4"/>
      <c r="C409" s="4"/>
      <c r="D409" s="4"/>
      <c r="E409" s="4"/>
      <c r="F409" s="4"/>
      <c r="G409" s="4"/>
      <c r="H409" s="4"/>
      <c r="I409" s="4"/>
      <c r="J409" s="4"/>
      <c r="K409" s="4"/>
      <c r="L409" s="4"/>
      <c r="M409" s="4"/>
      <c r="N409" s="4"/>
      <c r="O409" s="4"/>
      <c r="P409" s="11"/>
    </row>
    <row r="410" spans="1:16" ht="18" customHeight="1">
      <c r="A410" s="100" t="s">
        <v>13</v>
      </c>
      <c r="B410" s="238" t="s">
        <v>71</v>
      </c>
      <c r="C410" s="239"/>
      <c r="D410" s="240"/>
      <c r="E410" s="238" t="s">
        <v>72</v>
      </c>
      <c r="F410" s="239"/>
      <c r="G410" s="240"/>
      <c r="H410" s="100" t="s">
        <v>73</v>
      </c>
      <c r="I410" s="100" t="s">
        <v>74</v>
      </c>
      <c r="J410" s="100" t="s">
        <v>75</v>
      </c>
      <c r="K410" s="238" t="s">
        <v>76</v>
      </c>
      <c r="L410" s="239"/>
      <c r="M410" s="240"/>
      <c r="N410" s="241" t="s">
        <v>117</v>
      </c>
      <c r="O410" s="242"/>
      <c r="P410" s="243"/>
    </row>
    <row r="411" spans="1:16" ht="21" customHeight="1">
      <c r="A411" s="15">
        <v>1</v>
      </c>
      <c r="B411" s="217" t="s">
        <v>130</v>
      </c>
      <c r="C411" s="218"/>
      <c r="D411" s="219"/>
      <c r="E411" s="217" t="s">
        <v>57</v>
      </c>
      <c r="F411" s="218"/>
      <c r="G411" s="219"/>
      <c r="H411" s="135"/>
      <c r="I411" s="81"/>
      <c r="J411" s="81"/>
      <c r="K411" s="220">
        <f>$C$404*H411/1.1</f>
        <v>0</v>
      </c>
      <c r="L411" s="221"/>
      <c r="M411" s="222"/>
      <c r="N411" s="223"/>
      <c r="O411" s="224"/>
      <c r="P411" s="225"/>
    </row>
    <row r="412" spans="1:16" ht="21" customHeight="1">
      <c r="A412" s="15">
        <v>2</v>
      </c>
      <c r="B412" s="217"/>
      <c r="C412" s="218"/>
      <c r="D412" s="219"/>
      <c r="E412" s="217"/>
      <c r="F412" s="218"/>
      <c r="G412" s="219"/>
      <c r="H412" s="135"/>
      <c r="I412" s="81"/>
      <c r="J412" s="81"/>
      <c r="K412" s="220">
        <f t="shared" ref="K412:K416" si="31">$C$404*H412/1.1</f>
        <v>0</v>
      </c>
      <c r="L412" s="221"/>
      <c r="M412" s="222"/>
      <c r="N412" s="223"/>
      <c r="O412" s="224"/>
      <c r="P412" s="225"/>
    </row>
    <row r="413" spans="1:16" ht="21" customHeight="1">
      <c r="A413" s="15">
        <v>3</v>
      </c>
      <c r="B413" s="217"/>
      <c r="C413" s="218"/>
      <c r="D413" s="219"/>
      <c r="E413" s="217"/>
      <c r="F413" s="218"/>
      <c r="G413" s="219"/>
      <c r="H413" s="135"/>
      <c r="I413" s="81"/>
      <c r="J413" s="81"/>
      <c r="K413" s="220">
        <f t="shared" si="31"/>
        <v>0</v>
      </c>
      <c r="L413" s="221"/>
      <c r="M413" s="222"/>
      <c r="N413" s="223"/>
      <c r="O413" s="224"/>
      <c r="P413" s="225"/>
    </row>
    <row r="414" spans="1:16" ht="21" customHeight="1">
      <c r="A414" s="15">
        <v>4</v>
      </c>
      <c r="B414" s="217"/>
      <c r="C414" s="218"/>
      <c r="D414" s="219"/>
      <c r="E414" s="217"/>
      <c r="F414" s="218"/>
      <c r="G414" s="219"/>
      <c r="H414" s="135"/>
      <c r="I414" s="81"/>
      <c r="J414" s="81"/>
      <c r="K414" s="220">
        <f t="shared" si="31"/>
        <v>0</v>
      </c>
      <c r="L414" s="221"/>
      <c r="M414" s="222"/>
      <c r="N414" s="223"/>
      <c r="O414" s="224"/>
      <c r="P414" s="225"/>
    </row>
    <row r="415" spans="1:16" ht="21" customHeight="1">
      <c r="A415" s="15">
        <v>5</v>
      </c>
      <c r="B415" s="217"/>
      <c r="C415" s="218"/>
      <c r="D415" s="219"/>
      <c r="E415" s="217"/>
      <c r="F415" s="218"/>
      <c r="G415" s="219"/>
      <c r="H415" s="135"/>
      <c r="I415" s="81"/>
      <c r="J415" s="81"/>
      <c r="K415" s="220">
        <f t="shared" si="31"/>
        <v>0</v>
      </c>
      <c r="L415" s="221"/>
      <c r="M415" s="222"/>
      <c r="N415" s="223"/>
      <c r="O415" s="224"/>
      <c r="P415" s="225"/>
    </row>
    <row r="416" spans="1:16" ht="21" customHeight="1">
      <c r="A416" s="15">
        <v>6</v>
      </c>
      <c r="B416" s="217"/>
      <c r="C416" s="218"/>
      <c r="D416" s="219"/>
      <c r="E416" s="217"/>
      <c r="F416" s="218"/>
      <c r="G416" s="219"/>
      <c r="H416" s="135"/>
      <c r="I416" s="81"/>
      <c r="J416" s="81"/>
      <c r="K416" s="220">
        <f t="shared" si="31"/>
        <v>0</v>
      </c>
      <c r="L416" s="221"/>
      <c r="M416" s="222"/>
      <c r="N416" s="223"/>
      <c r="O416" s="224"/>
      <c r="P416" s="225"/>
    </row>
    <row r="417" spans="1:22" ht="21" customHeight="1">
      <c r="A417" s="199" t="s">
        <v>78</v>
      </c>
      <c r="B417" s="200"/>
      <c r="C417" s="200"/>
      <c r="D417" s="201"/>
      <c r="E417" s="202"/>
      <c r="F417" s="203"/>
      <c r="G417" s="204"/>
      <c r="H417" s="97"/>
      <c r="I417" s="82"/>
      <c r="J417" s="83"/>
      <c r="K417" s="205">
        <f t="shared" ref="K417" si="32">SUM(K411:M416)</f>
        <v>0</v>
      </c>
      <c r="L417" s="206"/>
      <c r="M417" s="207"/>
      <c r="N417" s="208"/>
      <c r="O417" s="209"/>
      <c r="P417" s="210"/>
    </row>
    <row r="418" spans="1:22" ht="21" customHeight="1">
      <c r="A418" s="199" t="s">
        <v>142</v>
      </c>
      <c r="B418" s="200"/>
      <c r="C418" s="200"/>
      <c r="D418" s="201"/>
      <c r="E418" s="211"/>
      <c r="F418" s="212"/>
      <c r="G418" s="213"/>
      <c r="H418" s="97"/>
      <c r="I418" s="82"/>
      <c r="J418" s="83"/>
      <c r="K418" s="205">
        <f>K417*0.1</f>
        <v>0</v>
      </c>
      <c r="L418" s="206"/>
      <c r="M418" s="207"/>
      <c r="N418" s="208"/>
      <c r="O418" s="209"/>
      <c r="P418" s="210"/>
    </row>
    <row r="419" spans="1:22" ht="21" customHeight="1">
      <c r="A419" s="214" t="s">
        <v>80</v>
      </c>
      <c r="B419" s="215"/>
      <c r="C419" s="215"/>
      <c r="D419" s="215"/>
      <c r="E419" s="215"/>
      <c r="F419" s="215"/>
      <c r="G419" s="215"/>
      <c r="H419" s="215"/>
      <c r="I419" s="215"/>
      <c r="J419" s="216"/>
      <c r="K419" s="205">
        <f t="shared" ref="K419" si="33">SUM(K417:M418)</f>
        <v>0</v>
      </c>
      <c r="L419" s="206"/>
      <c r="M419" s="207"/>
      <c r="N419" s="208"/>
      <c r="O419" s="209"/>
      <c r="P419" s="210"/>
    </row>
    <row r="420" spans="1:22">
      <c r="A420" s="29"/>
      <c r="B420" s="29"/>
      <c r="C420" s="29"/>
      <c r="D420" s="29"/>
      <c r="E420" s="29"/>
      <c r="F420" s="29"/>
      <c r="G420" s="29"/>
      <c r="H420" s="29"/>
      <c r="I420" s="29"/>
      <c r="J420" s="29"/>
      <c r="K420" s="29"/>
      <c r="L420" s="29"/>
      <c r="M420" s="29"/>
      <c r="N420" s="29"/>
      <c r="O420" s="29"/>
      <c r="P420" s="30"/>
    </row>
    <row r="421" spans="1:22" ht="41.25" customHeight="1">
      <c r="A421" s="272" t="s">
        <v>85</v>
      </c>
      <c r="B421" s="272"/>
      <c r="C421" s="272"/>
      <c r="D421" s="272"/>
      <c r="E421" s="272"/>
      <c r="F421" s="272"/>
      <c r="G421" s="272"/>
      <c r="H421" s="272"/>
      <c r="I421" s="272"/>
      <c r="J421" s="272"/>
      <c r="K421" s="272"/>
      <c r="L421" s="272"/>
      <c r="M421" s="272"/>
      <c r="N421" s="272"/>
      <c r="O421" s="272"/>
      <c r="P421" s="272"/>
      <c r="Q421" s="121"/>
      <c r="R421" s="121"/>
      <c r="S421" s="121"/>
      <c r="T421" s="121"/>
      <c r="U421" s="121"/>
      <c r="V421" s="121"/>
    </row>
    <row r="422" spans="1:22" ht="18.75">
      <c r="A422" s="1"/>
      <c r="B422" s="1"/>
      <c r="C422" s="1"/>
      <c r="D422" s="1"/>
      <c r="E422" s="2"/>
      <c r="F422" s="2"/>
      <c r="G422" s="2"/>
      <c r="H422" s="2"/>
      <c r="I422" s="2"/>
      <c r="J422" s="2"/>
      <c r="K422" s="2"/>
      <c r="L422" s="2"/>
      <c r="M422" s="3"/>
      <c r="N422" s="273">
        <f>合計請求書!$K$6</f>
        <v>45127</v>
      </c>
      <c r="O422" s="273"/>
      <c r="P422" s="273"/>
      <c r="Q422" s="122"/>
      <c r="R422" s="123"/>
    </row>
    <row r="423" spans="1:22" ht="14.25" customHeight="1">
      <c r="A423" s="274" t="s">
        <v>46</v>
      </c>
      <c r="B423" s="274"/>
      <c r="C423" s="274"/>
      <c r="D423" s="274"/>
      <c r="E423" s="276" t="s">
        <v>58</v>
      </c>
      <c r="F423" s="4"/>
      <c r="G423" s="4"/>
      <c r="H423" s="4"/>
      <c r="I423" s="4"/>
      <c r="J423" s="4"/>
      <c r="K423" s="4"/>
      <c r="L423" s="2"/>
      <c r="M423" s="3"/>
      <c r="N423" s="273"/>
      <c r="O423" s="273"/>
      <c r="P423" s="273"/>
      <c r="Q423" s="122"/>
      <c r="R423" s="123"/>
    </row>
    <row r="424" spans="1:22" ht="21" customHeight="1">
      <c r="A424" s="275"/>
      <c r="B424" s="275"/>
      <c r="C424" s="275"/>
      <c r="D424" s="275"/>
      <c r="E424" s="276"/>
      <c r="F424" s="3"/>
      <c r="G424" s="3"/>
      <c r="H424" s="3"/>
      <c r="I424" s="3"/>
      <c r="J424" s="20"/>
      <c r="K424" s="5"/>
      <c r="L424" s="6" t="s">
        <v>59</v>
      </c>
      <c r="M424" s="277">
        <f>合計請求書!$K$24</f>
        <v>0</v>
      </c>
      <c r="N424" s="277"/>
      <c r="O424" s="277"/>
      <c r="P424" s="277"/>
      <c r="Q424" s="122"/>
    </row>
    <row r="425" spans="1:22" ht="18.75" customHeight="1">
      <c r="A425" s="244" t="s">
        <v>60</v>
      </c>
      <c r="B425" s="244"/>
      <c r="C425" s="244"/>
      <c r="D425" s="244"/>
      <c r="E425" s="7"/>
      <c r="F425" s="245" t="s">
        <v>61</v>
      </c>
      <c r="G425" s="247"/>
      <c r="H425" s="247"/>
      <c r="I425" s="248" t="s">
        <v>108</v>
      </c>
      <c r="J425" s="249">
        <f>$J$5</f>
        <v>0</v>
      </c>
      <c r="K425" s="124"/>
      <c r="L425" s="8" t="s">
        <v>62</v>
      </c>
      <c r="M425" s="95">
        <f>合計請求書!$K$25</f>
        <v>0</v>
      </c>
      <c r="N425" s="250">
        <f>合計請求書!$K$26</f>
        <v>0</v>
      </c>
      <c r="O425" s="250"/>
      <c r="P425" s="250"/>
      <c r="Q425" s="125"/>
      <c r="R425" s="125"/>
      <c r="S425" s="125"/>
      <c r="T425" s="125"/>
      <c r="U425" s="125"/>
      <c r="V425" s="125"/>
    </row>
    <row r="426" spans="1:22" ht="13.5" customHeight="1">
      <c r="A426" s="8"/>
      <c r="B426" s="8"/>
      <c r="C426" s="8"/>
      <c r="D426" s="8"/>
      <c r="E426" s="9"/>
      <c r="F426" s="246"/>
      <c r="G426" s="247"/>
      <c r="H426" s="247"/>
      <c r="I426" s="248"/>
      <c r="J426" s="249"/>
      <c r="K426" s="124"/>
      <c r="L426" s="8"/>
      <c r="M426" s="10" t="s">
        <v>25</v>
      </c>
      <c r="N426" s="251">
        <f>合計請求書!$K$27</f>
        <v>0</v>
      </c>
      <c r="O426" s="251"/>
      <c r="P426" s="251"/>
      <c r="Q426" s="125"/>
      <c r="R426" s="125"/>
      <c r="S426" s="125"/>
      <c r="T426" s="125"/>
      <c r="U426" s="125"/>
      <c r="V426" s="125"/>
    </row>
    <row r="427" spans="1:22" ht="13.5" customHeight="1">
      <c r="A427" s="3"/>
      <c r="B427" s="3"/>
      <c r="C427" s="3"/>
      <c r="D427" s="3"/>
      <c r="E427" s="4"/>
      <c r="F427" s="3"/>
      <c r="G427" s="3"/>
      <c r="H427" s="3"/>
      <c r="I427" s="3"/>
      <c r="J427" s="20"/>
      <c r="K427" s="11"/>
      <c r="L427" s="8"/>
      <c r="M427" s="10" t="s">
        <v>24</v>
      </c>
      <c r="N427" s="251">
        <f>合計請求書!$K$28</f>
        <v>0</v>
      </c>
      <c r="O427" s="251"/>
      <c r="P427" s="251"/>
      <c r="R427" s="123"/>
    </row>
    <row r="428" spans="1:22" ht="14.25">
      <c r="A428" s="31"/>
      <c r="B428" s="31"/>
      <c r="C428" s="31"/>
      <c r="D428" s="31"/>
      <c r="E428" s="31"/>
      <c r="F428" s="31"/>
      <c r="G428" s="32"/>
      <c r="H428" s="31"/>
      <c r="I428" s="31"/>
      <c r="J428" s="31"/>
      <c r="K428" s="31"/>
      <c r="L428" s="31"/>
      <c r="M428" s="31"/>
      <c r="N428" s="31"/>
      <c r="O428" s="31"/>
      <c r="P428" s="31"/>
    </row>
    <row r="429" spans="1:22">
      <c r="A429" s="4"/>
      <c r="B429" s="4"/>
      <c r="C429" s="4"/>
      <c r="D429" s="4"/>
      <c r="E429" s="11"/>
      <c r="F429" s="21"/>
      <c r="G429" s="21"/>
      <c r="H429" s="21"/>
      <c r="I429" s="21"/>
      <c r="J429" s="21"/>
      <c r="K429" s="4"/>
      <c r="L429" s="3"/>
      <c r="M429" s="3"/>
      <c r="N429" s="3"/>
      <c r="O429" s="2"/>
      <c r="P429" s="3"/>
    </row>
    <row r="430" spans="1:22" ht="18" customHeight="1">
      <c r="A430" s="252" t="s">
        <v>64</v>
      </c>
      <c r="B430" s="253"/>
      <c r="C430" s="256">
        <f>J434</f>
        <v>0</v>
      </c>
      <c r="D430" s="257"/>
      <c r="E430" s="258"/>
      <c r="F430" s="262" t="s">
        <v>65</v>
      </c>
      <c r="G430" s="264"/>
      <c r="H430" s="265"/>
      <c r="I430" s="265"/>
      <c r="J430" s="265"/>
      <c r="K430" s="266"/>
      <c r="L430" s="3"/>
      <c r="M430" s="12"/>
      <c r="N430" s="270"/>
      <c r="O430" s="270"/>
      <c r="P430" s="270"/>
    </row>
    <row r="431" spans="1:22" ht="18" customHeight="1">
      <c r="A431" s="254"/>
      <c r="B431" s="255"/>
      <c r="C431" s="259"/>
      <c r="D431" s="260"/>
      <c r="E431" s="261"/>
      <c r="F431" s="263"/>
      <c r="G431" s="267"/>
      <c r="H431" s="268"/>
      <c r="I431" s="268"/>
      <c r="J431" s="268"/>
      <c r="K431" s="269"/>
      <c r="L431" s="3"/>
      <c r="M431" s="12"/>
      <c r="N431" s="271"/>
      <c r="O431" s="271"/>
      <c r="P431" s="271"/>
    </row>
    <row r="432" spans="1:22">
      <c r="A432" s="2"/>
      <c r="B432" s="2"/>
      <c r="C432" s="2"/>
      <c r="D432" s="2"/>
      <c r="E432" s="2"/>
      <c r="F432" s="2"/>
      <c r="G432" s="2"/>
      <c r="H432" s="2"/>
      <c r="I432" s="2"/>
      <c r="J432" s="2"/>
      <c r="K432" s="3"/>
      <c r="L432" s="3"/>
      <c r="M432" s="3"/>
      <c r="N432" s="3"/>
      <c r="O432" s="3"/>
      <c r="P432" s="3"/>
    </row>
    <row r="433" spans="1:16" ht="13.5" customHeight="1">
      <c r="A433" s="33"/>
      <c r="B433" s="33"/>
      <c r="C433" s="33"/>
      <c r="D433" s="33"/>
      <c r="E433" s="33"/>
      <c r="F433" s="33"/>
      <c r="G433" s="26"/>
      <c r="H433" s="34"/>
      <c r="I433" s="34"/>
      <c r="J433" s="34"/>
      <c r="K433" s="33"/>
      <c r="L433" s="33"/>
      <c r="M433" s="33"/>
      <c r="N433" s="33"/>
      <c r="O433" s="33"/>
      <c r="P433" s="33"/>
    </row>
    <row r="434" spans="1:16" ht="13.5" customHeight="1">
      <c r="A434" s="4"/>
      <c r="B434" s="24" t="s">
        <v>4</v>
      </c>
      <c r="C434" s="226"/>
      <c r="D434" s="227"/>
      <c r="E434" s="24" t="s">
        <v>5</v>
      </c>
      <c r="F434" s="226"/>
      <c r="G434" s="227"/>
      <c r="H434" s="13"/>
      <c r="I434" s="24" t="s">
        <v>6</v>
      </c>
      <c r="J434" s="232">
        <f>K449</f>
        <v>0</v>
      </c>
      <c r="K434" s="233"/>
      <c r="L434" s="24" t="s">
        <v>7</v>
      </c>
      <c r="M434" s="232">
        <f>SUM(C434-F434-J434)</f>
        <v>0</v>
      </c>
      <c r="N434" s="233"/>
      <c r="O434" s="4"/>
      <c r="P434" s="11"/>
    </row>
    <row r="435" spans="1:16" ht="13.5" customHeight="1">
      <c r="A435" s="4"/>
      <c r="B435" s="14" t="s">
        <v>66</v>
      </c>
      <c r="C435" s="228"/>
      <c r="D435" s="229"/>
      <c r="E435" s="14" t="s">
        <v>67</v>
      </c>
      <c r="F435" s="228"/>
      <c r="G435" s="229"/>
      <c r="H435" s="14"/>
      <c r="I435" s="14" t="s">
        <v>68</v>
      </c>
      <c r="J435" s="234"/>
      <c r="K435" s="235"/>
      <c r="L435" s="14" t="s">
        <v>69</v>
      </c>
      <c r="M435" s="234"/>
      <c r="N435" s="235"/>
      <c r="O435" s="4"/>
      <c r="P435" s="11"/>
    </row>
    <row r="436" spans="1:16" ht="13.5" customHeight="1">
      <c r="A436" s="4"/>
      <c r="B436" s="14"/>
      <c r="C436" s="230"/>
      <c r="D436" s="231"/>
      <c r="E436" s="14" t="s">
        <v>128</v>
      </c>
      <c r="F436" s="230"/>
      <c r="G436" s="231"/>
      <c r="H436" s="14"/>
      <c r="I436" s="14" t="s">
        <v>11</v>
      </c>
      <c r="J436" s="236"/>
      <c r="K436" s="237"/>
      <c r="L436" s="14"/>
      <c r="M436" s="236"/>
      <c r="N436" s="237"/>
      <c r="O436" s="4"/>
      <c r="P436" s="11"/>
    </row>
    <row r="437" spans="1:16">
      <c r="A437" s="4"/>
      <c r="B437" s="4"/>
      <c r="C437" s="4"/>
      <c r="D437" s="4"/>
      <c r="E437" s="4"/>
      <c r="F437" s="4"/>
      <c r="G437" s="4"/>
      <c r="H437" s="4"/>
      <c r="I437" s="4"/>
      <c r="J437" s="4"/>
      <c r="K437" s="4"/>
      <c r="L437" s="4"/>
      <c r="M437" s="4"/>
      <c r="N437" s="4"/>
      <c r="O437" s="4"/>
      <c r="P437" s="11"/>
    </row>
    <row r="438" spans="1:16" ht="17.25" customHeight="1">
      <c r="A438" s="4"/>
      <c r="B438" s="4" t="s">
        <v>70</v>
      </c>
      <c r="C438" s="171"/>
      <c r="D438" s="171"/>
      <c r="E438" s="171"/>
      <c r="F438" s="171"/>
      <c r="G438" s="171"/>
      <c r="H438" s="171"/>
      <c r="I438" s="171"/>
      <c r="J438" s="171"/>
      <c r="K438" s="171"/>
      <c r="L438" s="171"/>
      <c r="M438" s="171"/>
      <c r="N438" s="171"/>
      <c r="O438" s="101"/>
      <c r="P438" s="101"/>
    </row>
    <row r="439" spans="1:16">
      <c r="A439" s="4"/>
      <c r="B439" s="4"/>
      <c r="C439" s="4"/>
      <c r="D439" s="4"/>
      <c r="E439" s="4"/>
      <c r="F439" s="4"/>
      <c r="G439" s="4"/>
      <c r="H439" s="4"/>
      <c r="I439" s="4"/>
      <c r="J439" s="4"/>
      <c r="K439" s="4"/>
      <c r="L439" s="4"/>
      <c r="M439" s="4"/>
      <c r="N439" s="4"/>
      <c r="O439" s="4"/>
      <c r="P439" s="11"/>
    </row>
    <row r="440" spans="1:16" ht="18" customHeight="1">
      <c r="A440" s="100" t="s">
        <v>13</v>
      </c>
      <c r="B440" s="238" t="s">
        <v>71</v>
      </c>
      <c r="C440" s="239"/>
      <c r="D440" s="240"/>
      <c r="E440" s="238" t="s">
        <v>72</v>
      </c>
      <c r="F440" s="239"/>
      <c r="G440" s="240"/>
      <c r="H440" s="100" t="s">
        <v>73</v>
      </c>
      <c r="I440" s="100" t="s">
        <v>74</v>
      </c>
      <c r="J440" s="100" t="s">
        <v>75</v>
      </c>
      <c r="K440" s="238" t="s">
        <v>76</v>
      </c>
      <c r="L440" s="239"/>
      <c r="M440" s="240"/>
      <c r="N440" s="241" t="s">
        <v>117</v>
      </c>
      <c r="O440" s="242"/>
      <c r="P440" s="243"/>
    </row>
    <row r="441" spans="1:16" ht="21" customHeight="1">
      <c r="A441" s="15">
        <v>1</v>
      </c>
      <c r="B441" s="217" t="s">
        <v>130</v>
      </c>
      <c r="C441" s="218"/>
      <c r="D441" s="219"/>
      <c r="E441" s="217" t="s">
        <v>57</v>
      </c>
      <c r="F441" s="218"/>
      <c r="G441" s="219"/>
      <c r="H441" s="135"/>
      <c r="I441" s="81"/>
      <c r="J441" s="81"/>
      <c r="K441" s="220">
        <f>$C$434*H441/1.1</f>
        <v>0</v>
      </c>
      <c r="L441" s="221"/>
      <c r="M441" s="222"/>
      <c r="N441" s="223"/>
      <c r="O441" s="224"/>
      <c r="P441" s="225"/>
    </row>
    <row r="442" spans="1:16" ht="21" customHeight="1">
      <c r="A442" s="15">
        <v>2</v>
      </c>
      <c r="B442" s="217"/>
      <c r="C442" s="218"/>
      <c r="D442" s="219"/>
      <c r="E442" s="217"/>
      <c r="F442" s="218"/>
      <c r="G442" s="219"/>
      <c r="H442" s="135"/>
      <c r="I442" s="81"/>
      <c r="J442" s="81"/>
      <c r="K442" s="220">
        <f t="shared" ref="K442:K446" si="34">$C$434*H442/1.1</f>
        <v>0</v>
      </c>
      <c r="L442" s="221"/>
      <c r="M442" s="222"/>
      <c r="N442" s="223"/>
      <c r="O442" s="224"/>
      <c r="P442" s="225"/>
    </row>
    <row r="443" spans="1:16" ht="21" customHeight="1">
      <c r="A443" s="15">
        <v>3</v>
      </c>
      <c r="B443" s="217"/>
      <c r="C443" s="218"/>
      <c r="D443" s="219"/>
      <c r="E443" s="217"/>
      <c r="F443" s="218"/>
      <c r="G443" s="219"/>
      <c r="H443" s="135"/>
      <c r="I443" s="81"/>
      <c r="J443" s="81"/>
      <c r="K443" s="220">
        <f t="shared" si="34"/>
        <v>0</v>
      </c>
      <c r="L443" s="221"/>
      <c r="M443" s="222"/>
      <c r="N443" s="223"/>
      <c r="O443" s="224"/>
      <c r="P443" s="225"/>
    </row>
    <row r="444" spans="1:16" ht="21" customHeight="1">
      <c r="A444" s="15">
        <v>4</v>
      </c>
      <c r="B444" s="217"/>
      <c r="C444" s="218"/>
      <c r="D444" s="219"/>
      <c r="E444" s="217"/>
      <c r="F444" s="218"/>
      <c r="G444" s="219"/>
      <c r="H444" s="135"/>
      <c r="I444" s="81"/>
      <c r="J444" s="81"/>
      <c r="K444" s="220">
        <f t="shared" si="34"/>
        <v>0</v>
      </c>
      <c r="L444" s="221"/>
      <c r="M444" s="222"/>
      <c r="N444" s="223"/>
      <c r="O444" s="224"/>
      <c r="P444" s="225"/>
    </row>
    <row r="445" spans="1:16" ht="21" customHeight="1">
      <c r="A445" s="15">
        <v>5</v>
      </c>
      <c r="B445" s="217"/>
      <c r="C445" s="218"/>
      <c r="D445" s="219"/>
      <c r="E445" s="217"/>
      <c r="F445" s="218"/>
      <c r="G445" s="219"/>
      <c r="H445" s="135"/>
      <c r="I445" s="81"/>
      <c r="J445" s="81"/>
      <c r="K445" s="220">
        <f t="shared" si="34"/>
        <v>0</v>
      </c>
      <c r="L445" s="221"/>
      <c r="M445" s="222"/>
      <c r="N445" s="223"/>
      <c r="O445" s="224"/>
      <c r="P445" s="225"/>
    </row>
    <row r="446" spans="1:16" ht="21" customHeight="1">
      <c r="A446" s="15">
        <v>6</v>
      </c>
      <c r="B446" s="217"/>
      <c r="C446" s="218"/>
      <c r="D446" s="219"/>
      <c r="E446" s="217"/>
      <c r="F446" s="218"/>
      <c r="G446" s="219"/>
      <c r="H446" s="135"/>
      <c r="I446" s="81"/>
      <c r="J446" s="81"/>
      <c r="K446" s="220">
        <f t="shared" si="34"/>
        <v>0</v>
      </c>
      <c r="L446" s="221"/>
      <c r="M446" s="222"/>
      <c r="N446" s="223"/>
      <c r="O446" s="224"/>
      <c r="P446" s="225"/>
    </row>
    <row r="447" spans="1:16" ht="21" customHeight="1">
      <c r="A447" s="199" t="s">
        <v>78</v>
      </c>
      <c r="B447" s="200"/>
      <c r="C447" s="200"/>
      <c r="D447" s="201"/>
      <c r="E447" s="202"/>
      <c r="F447" s="203"/>
      <c r="G447" s="204"/>
      <c r="H447" s="97"/>
      <c r="I447" s="82"/>
      <c r="J447" s="83"/>
      <c r="K447" s="205">
        <f t="shared" ref="K447" si="35">SUM(K441:M446)</f>
        <v>0</v>
      </c>
      <c r="L447" s="206"/>
      <c r="M447" s="207"/>
      <c r="N447" s="208"/>
      <c r="O447" s="209"/>
      <c r="P447" s="210"/>
    </row>
    <row r="448" spans="1:16" ht="21" customHeight="1">
      <c r="A448" s="199" t="s">
        <v>142</v>
      </c>
      <c r="B448" s="200"/>
      <c r="C448" s="200"/>
      <c r="D448" s="201"/>
      <c r="E448" s="211"/>
      <c r="F448" s="212"/>
      <c r="G448" s="213"/>
      <c r="H448" s="97"/>
      <c r="I448" s="82"/>
      <c r="J448" s="83"/>
      <c r="K448" s="205">
        <f>K447*0.1</f>
        <v>0</v>
      </c>
      <c r="L448" s="206"/>
      <c r="M448" s="207"/>
      <c r="N448" s="208"/>
      <c r="O448" s="209"/>
      <c r="P448" s="210"/>
    </row>
    <row r="449" spans="1:16" ht="21" customHeight="1">
      <c r="A449" s="214" t="s">
        <v>80</v>
      </c>
      <c r="B449" s="215"/>
      <c r="C449" s="215"/>
      <c r="D449" s="215"/>
      <c r="E449" s="215"/>
      <c r="F449" s="215"/>
      <c r="G449" s="215"/>
      <c r="H449" s="215"/>
      <c r="I449" s="215"/>
      <c r="J449" s="216"/>
      <c r="K449" s="205">
        <f t="shared" ref="K449" si="36">SUM(K447:M448)</f>
        <v>0</v>
      </c>
      <c r="L449" s="206"/>
      <c r="M449" s="207"/>
      <c r="N449" s="208"/>
      <c r="O449" s="209"/>
      <c r="P449" s="210"/>
    </row>
    <row r="450" spans="1:16">
      <c r="A450" s="29"/>
      <c r="B450" s="29"/>
      <c r="C450" s="29"/>
      <c r="D450" s="29"/>
      <c r="E450" s="29"/>
      <c r="F450" s="29"/>
      <c r="G450" s="29"/>
      <c r="H450" s="29"/>
      <c r="I450" s="29"/>
      <c r="J450" s="29"/>
      <c r="K450" s="29"/>
      <c r="L450" s="29"/>
      <c r="M450" s="29"/>
      <c r="N450" s="29"/>
      <c r="O450" s="29"/>
      <c r="P450" s="30"/>
    </row>
  </sheetData>
  <sheetProtection formatCells="0" formatColumns="0" formatRows="0" insertColumns="0" insertRows="0" insertHyperlinks="0" deleteColumns="0" deleteRows="0" sort="0" autoFilter="0" pivotTables="0"/>
  <mergeCells count="945">
    <mergeCell ref="A447:D447"/>
    <mergeCell ref="E447:G447"/>
    <mergeCell ref="K447:M447"/>
    <mergeCell ref="N447:P447"/>
    <mergeCell ref="A448:D448"/>
    <mergeCell ref="E448:G448"/>
    <mergeCell ref="K448:M448"/>
    <mergeCell ref="N448:P448"/>
    <mergeCell ref="A449:J449"/>
    <mergeCell ref="K449:M449"/>
    <mergeCell ref="N449:P449"/>
    <mergeCell ref="B444:D444"/>
    <mergeCell ref="E444:G444"/>
    <mergeCell ref="K444:M444"/>
    <mergeCell ref="N444:P444"/>
    <mergeCell ref="B445:D445"/>
    <mergeCell ref="E445:G445"/>
    <mergeCell ref="K445:M445"/>
    <mergeCell ref="N445:P445"/>
    <mergeCell ref="B446:D446"/>
    <mergeCell ref="E446:G446"/>
    <mergeCell ref="K446:M446"/>
    <mergeCell ref="N446:P446"/>
    <mergeCell ref="B441:D441"/>
    <mergeCell ref="E441:G441"/>
    <mergeCell ref="K441:M441"/>
    <mergeCell ref="N441:P441"/>
    <mergeCell ref="B442:D442"/>
    <mergeCell ref="E442:G442"/>
    <mergeCell ref="K442:M442"/>
    <mergeCell ref="N442:P442"/>
    <mergeCell ref="B443:D443"/>
    <mergeCell ref="E443:G443"/>
    <mergeCell ref="K443:M443"/>
    <mergeCell ref="N443:P443"/>
    <mergeCell ref="C434:D436"/>
    <mergeCell ref="F434:G436"/>
    <mergeCell ref="J434:K436"/>
    <mergeCell ref="M434:N436"/>
    <mergeCell ref="C438:N438"/>
    <mergeCell ref="B440:D440"/>
    <mergeCell ref="E440:G440"/>
    <mergeCell ref="K440:M440"/>
    <mergeCell ref="N440:P440"/>
    <mergeCell ref="A425:D425"/>
    <mergeCell ref="F425:F426"/>
    <mergeCell ref="G425:H426"/>
    <mergeCell ref="I425:I426"/>
    <mergeCell ref="J425:J426"/>
    <mergeCell ref="N425:P425"/>
    <mergeCell ref="N426:P426"/>
    <mergeCell ref="N427:P427"/>
    <mergeCell ref="A430:B431"/>
    <mergeCell ref="C430:E431"/>
    <mergeCell ref="F430:F431"/>
    <mergeCell ref="G430:K431"/>
    <mergeCell ref="N430:P430"/>
    <mergeCell ref="N431:P431"/>
    <mergeCell ref="A418:D418"/>
    <mergeCell ref="E418:G418"/>
    <mergeCell ref="K418:M418"/>
    <mergeCell ref="N418:P418"/>
    <mergeCell ref="A419:J419"/>
    <mergeCell ref="K419:M419"/>
    <mergeCell ref="N419:P419"/>
    <mergeCell ref="A421:P421"/>
    <mergeCell ref="N422:P423"/>
    <mergeCell ref="A423:D424"/>
    <mergeCell ref="E423:E424"/>
    <mergeCell ref="M424:P424"/>
    <mergeCell ref="B415:D415"/>
    <mergeCell ref="E415:G415"/>
    <mergeCell ref="K415:M415"/>
    <mergeCell ref="N415:P415"/>
    <mergeCell ref="B416:D416"/>
    <mergeCell ref="E416:G416"/>
    <mergeCell ref="K416:M416"/>
    <mergeCell ref="N416:P416"/>
    <mergeCell ref="A417:D417"/>
    <mergeCell ref="E417:G417"/>
    <mergeCell ref="K417:M417"/>
    <mergeCell ref="N417:P417"/>
    <mergeCell ref="B412:D412"/>
    <mergeCell ref="E412:G412"/>
    <mergeCell ref="K412:M412"/>
    <mergeCell ref="N412:P412"/>
    <mergeCell ref="B413:D413"/>
    <mergeCell ref="E413:G413"/>
    <mergeCell ref="K413:M413"/>
    <mergeCell ref="N413:P413"/>
    <mergeCell ref="B414:D414"/>
    <mergeCell ref="E414:G414"/>
    <mergeCell ref="K414:M414"/>
    <mergeCell ref="N414:P414"/>
    <mergeCell ref="C408:N408"/>
    <mergeCell ref="B410:D410"/>
    <mergeCell ref="E410:G410"/>
    <mergeCell ref="K410:M410"/>
    <mergeCell ref="N410:P410"/>
    <mergeCell ref="B411:D411"/>
    <mergeCell ref="E411:G411"/>
    <mergeCell ref="K411:M411"/>
    <mergeCell ref="N411:P411"/>
    <mergeCell ref="N397:P397"/>
    <mergeCell ref="A400:B401"/>
    <mergeCell ref="C400:E401"/>
    <mergeCell ref="F400:F401"/>
    <mergeCell ref="G400:K401"/>
    <mergeCell ref="N400:P400"/>
    <mergeCell ref="N401:P401"/>
    <mergeCell ref="C404:D406"/>
    <mergeCell ref="F404:G406"/>
    <mergeCell ref="J404:K406"/>
    <mergeCell ref="M404:N406"/>
    <mergeCell ref="A391:P391"/>
    <mergeCell ref="N392:P393"/>
    <mergeCell ref="A393:D394"/>
    <mergeCell ref="E393:E394"/>
    <mergeCell ref="M394:P394"/>
    <mergeCell ref="A395:D395"/>
    <mergeCell ref="F395:F396"/>
    <mergeCell ref="G395:H396"/>
    <mergeCell ref="I395:I396"/>
    <mergeCell ref="J395:J396"/>
    <mergeCell ref="N395:P395"/>
    <mergeCell ref="N396:P396"/>
    <mergeCell ref="A61:P61"/>
    <mergeCell ref="N62:P63"/>
    <mergeCell ref="A63:D64"/>
    <mergeCell ref="E63:E64"/>
    <mergeCell ref="M64:P64"/>
    <mergeCell ref="A209:J209"/>
    <mergeCell ref="K209:M209"/>
    <mergeCell ref="N209:P209"/>
    <mergeCell ref="A207:D207"/>
    <mergeCell ref="E207:G207"/>
    <mergeCell ref="K207:M207"/>
    <mergeCell ref="N207:P207"/>
    <mergeCell ref="A208:D208"/>
    <mergeCell ref="E208:G208"/>
    <mergeCell ref="K208:M208"/>
    <mergeCell ref="N208:P208"/>
    <mergeCell ref="B205:D205"/>
    <mergeCell ref="E205:G205"/>
    <mergeCell ref="K205:M205"/>
    <mergeCell ref="N205:P205"/>
    <mergeCell ref="B206:D206"/>
    <mergeCell ref="E206:G206"/>
    <mergeCell ref="K206:M206"/>
    <mergeCell ref="N206:P206"/>
    <mergeCell ref="B203:D203"/>
    <mergeCell ref="E203:G203"/>
    <mergeCell ref="K203:M203"/>
    <mergeCell ref="N203:P203"/>
    <mergeCell ref="B204:D204"/>
    <mergeCell ref="E204:G204"/>
    <mergeCell ref="K204:M204"/>
    <mergeCell ref="N204:P204"/>
    <mergeCell ref="B201:D201"/>
    <mergeCell ref="E201:G201"/>
    <mergeCell ref="K201:M201"/>
    <mergeCell ref="N201:P201"/>
    <mergeCell ref="B202:D202"/>
    <mergeCell ref="E202:G202"/>
    <mergeCell ref="K202:M202"/>
    <mergeCell ref="N202:P202"/>
    <mergeCell ref="C198:N198"/>
    <mergeCell ref="B200:D200"/>
    <mergeCell ref="E200:G200"/>
    <mergeCell ref="K200:M200"/>
    <mergeCell ref="N200:P200"/>
    <mergeCell ref="C194:D196"/>
    <mergeCell ref="F194:G196"/>
    <mergeCell ref="J194:K196"/>
    <mergeCell ref="M194:N196"/>
    <mergeCell ref="N185:P185"/>
    <mergeCell ref="N186:P186"/>
    <mergeCell ref="N187:P187"/>
    <mergeCell ref="A190:B191"/>
    <mergeCell ref="C190:E191"/>
    <mergeCell ref="F190:F191"/>
    <mergeCell ref="G190:K191"/>
    <mergeCell ref="N190:P190"/>
    <mergeCell ref="N191:P191"/>
    <mergeCell ref="A185:D185"/>
    <mergeCell ref="F185:F186"/>
    <mergeCell ref="G185:H186"/>
    <mergeCell ref="I185:I186"/>
    <mergeCell ref="J185:J186"/>
    <mergeCell ref="A179:J179"/>
    <mergeCell ref="K179:M179"/>
    <mergeCell ref="N179:P179"/>
    <mergeCell ref="A181:P181"/>
    <mergeCell ref="N182:P183"/>
    <mergeCell ref="A183:D184"/>
    <mergeCell ref="E183:E184"/>
    <mergeCell ref="M184:P184"/>
    <mergeCell ref="A177:D177"/>
    <mergeCell ref="E177:G177"/>
    <mergeCell ref="K177:M177"/>
    <mergeCell ref="N177:P177"/>
    <mergeCell ref="A178:D178"/>
    <mergeCell ref="E178:G178"/>
    <mergeCell ref="K178:M178"/>
    <mergeCell ref="N178:P178"/>
    <mergeCell ref="B175:D175"/>
    <mergeCell ref="E175:G175"/>
    <mergeCell ref="K175:M175"/>
    <mergeCell ref="N175:P175"/>
    <mergeCell ref="B176:D176"/>
    <mergeCell ref="E176:G176"/>
    <mergeCell ref="K176:M176"/>
    <mergeCell ref="N176:P176"/>
    <mergeCell ref="B173:D173"/>
    <mergeCell ref="E173:G173"/>
    <mergeCell ref="K173:M173"/>
    <mergeCell ref="N173:P173"/>
    <mergeCell ref="B174:D174"/>
    <mergeCell ref="E174:G174"/>
    <mergeCell ref="K174:M174"/>
    <mergeCell ref="N174:P174"/>
    <mergeCell ref="B171:D171"/>
    <mergeCell ref="E171:G171"/>
    <mergeCell ref="K171:M171"/>
    <mergeCell ref="N171:P171"/>
    <mergeCell ref="B172:D172"/>
    <mergeCell ref="E172:G172"/>
    <mergeCell ref="K172:M172"/>
    <mergeCell ref="N172:P172"/>
    <mergeCell ref="C168:N168"/>
    <mergeCell ref="B170:D170"/>
    <mergeCell ref="E170:G170"/>
    <mergeCell ref="K170:M170"/>
    <mergeCell ref="N170:P170"/>
    <mergeCell ref="C164:D166"/>
    <mergeCell ref="F164:G166"/>
    <mergeCell ref="J164:K166"/>
    <mergeCell ref="M164:N166"/>
    <mergeCell ref="N155:P155"/>
    <mergeCell ref="N156:P156"/>
    <mergeCell ref="N157:P157"/>
    <mergeCell ref="A160:B161"/>
    <mergeCell ref="C160:E161"/>
    <mergeCell ref="F160:F161"/>
    <mergeCell ref="G160:K161"/>
    <mergeCell ref="N160:P160"/>
    <mergeCell ref="N161:P161"/>
    <mergeCell ref="A155:D155"/>
    <mergeCell ref="F155:F156"/>
    <mergeCell ref="G155:H156"/>
    <mergeCell ref="I155:I156"/>
    <mergeCell ref="J155:J156"/>
    <mergeCell ref="A149:J149"/>
    <mergeCell ref="K149:M149"/>
    <mergeCell ref="N149:P149"/>
    <mergeCell ref="A151:P151"/>
    <mergeCell ref="N152:P153"/>
    <mergeCell ref="A153:D154"/>
    <mergeCell ref="E153:E154"/>
    <mergeCell ref="M154:P154"/>
    <mergeCell ref="A147:D147"/>
    <mergeCell ref="E147:G147"/>
    <mergeCell ref="K147:M147"/>
    <mergeCell ref="N147:P147"/>
    <mergeCell ref="A148:D148"/>
    <mergeCell ref="E148:G148"/>
    <mergeCell ref="K148:M148"/>
    <mergeCell ref="N148:P148"/>
    <mergeCell ref="B145:D145"/>
    <mergeCell ref="E145:G145"/>
    <mergeCell ref="K145:M145"/>
    <mergeCell ref="N145:P145"/>
    <mergeCell ref="B146:D146"/>
    <mergeCell ref="E146:G146"/>
    <mergeCell ref="K146:M146"/>
    <mergeCell ref="N146:P146"/>
    <mergeCell ref="B143:D143"/>
    <mergeCell ref="E143:G143"/>
    <mergeCell ref="K143:M143"/>
    <mergeCell ref="N143:P143"/>
    <mergeCell ref="B144:D144"/>
    <mergeCell ref="E144:G144"/>
    <mergeCell ref="K144:M144"/>
    <mergeCell ref="N144:P144"/>
    <mergeCell ref="B141:D141"/>
    <mergeCell ref="E141:G141"/>
    <mergeCell ref="K141:M141"/>
    <mergeCell ref="N141:P141"/>
    <mergeCell ref="B142:D142"/>
    <mergeCell ref="E142:G142"/>
    <mergeCell ref="K142:M142"/>
    <mergeCell ref="N142:P142"/>
    <mergeCell ref="C138:N138"/>
    <mergeCell ref="B140:D140"/>
    <mergeCell ref="E140:G140"/>
    <mergeCell ref="K140:M140"/>
    <mergeCell ref="N140:P140"/>
    <mergeCell ref="C134:D136"/>
    <mergeCell ref="F134:G136"/>
    <mergeCell ref="J134:K136"/>
    <mergeCell ref="M134:N136"/>
    <mergeCell ref="N125:P125"/>
    <mergeCell ref="N126:P126"/>
    <mergeCell ref="N127:P127"/>
    <mergeCell ref="A130:B131"/>
    <mergeCell ref="C130:E131"/>
    <mergeCell ref="F130:F131"/>
    <mergeCell ref="G130:K131"/>
    <mergeCell ref="N130:P130"/>
    <mergeCell ref="N131:P131"/>
    <mergeCell ref="A125:D125"/>
    <mergeCell ref="F125:F126"/>
    <mergeCell ref="G125:H126"/>
    <mergeCell ref="I125:I126"/>
    <mergeCell ref="J125:J126"/>
    <mergeCell ref="A119:J119"/>
    <mergeCell ref="K119:M119"/>
    <mergeCell ref="N119:P119"/>
    <mergeCell ref="A121:P121"/>
    <mergeCell ref="N122:P123"/>
    <mergeCell ref="A123:D124"/>
    <mergeCell ref="E123:E124"/>
    <mergeCell ref="M124:P124"/>
    <mergeCell ref="A117:D117"/>
    <mergeCell ref="E117:G117"/>
    <mergeCell ref="K117:M117"/>
    <mergeCell ref="N117:P117"/>
    <mergeCell ref="A118:D118"/>
    <mergeCell ref="E118:G118"/>
    <mergeCell ref="K118:M118"/>
    <mergeCell ref="N118:P118"/>
    <mergeCell ref="B115:D115"/>
    <mergeCell ref="E115:G115"/>
    <mergeCell ref="K115:M115"/>
    <mergeCell ref="N115:P115"/>
    <mergeCell ref="B116:D116"/>
    <mergeCell ref="E116:G116"/>
    <mergeCell ref="K116:M116"/>
    <mergeCell ref="N116:P116"/>
    <mergeCell ref="B113:D113"/>
    <mergeCell ref="E113:G113"/>
    <mergeCell ref="K113:M113"/>
    <mergeCell ref="N113:P113"/>
    <mergeCell ref="B114:D114"/>
    <mergeCell ref="E114:G114"/>
    <mergeCell ref="K114:M114"/>
    <mergeCell ref="N114:P114"/>
    <mergeCell ref="B111:D111"/>
    <mergeCell ref="E111:G111"/>
    <mergeCell ref="K111:M111"/>
    <mergeCell ref="N111:P111"/>
    <mergeCell ref="B112:D112"/>
    <mergeCell ref="E112:G112"/>
    <mergeCell ref="K112:M112"/>
    <mergeCell ref="N112:P112"/>
    <mergeCell ref="C108:N108"/>
    <mergeCell ref="B110:D110"/>
    <mergeCell ref="E110:G110"/>
    <mergeCell ref="K110:M110"/>
    <mergeCell ref="N110:P110"/>
    <mergeCell ref="C104:D106"/>
    <mergeCell ref="F104:G106"/>
    <mergeCell ref="J104:K106"/>
    <mergeCell ref="M104:N106"/>
    <mergeCell ref="N95:P95"/>
    <mergeCell ref="N96:P96"/>
    <mergeCell ref="N97:P97"/>
    <mergeCell ref="A100:B101"/>
    <mergeCell ref="C100:E101"/>
    <mergeCell ref="F100:F101"/>
    <mergeCell ref="G100:K101"/>
    <mergeCell ref="N100:P100"/>
    <mergeCell ref="N101:P101"/>
    <mergeCell ref="A95:D95"/>
    <mergeCell ref="F95:F96"/>
    <mergeCell ref="G95:H96"/>
    <mergeCell ref="I95:I96"/>
    <mergeCell ref="J95:J96"/>
    <mergeCell ref="A89:J89"/>
    <mergeCell ref="K89:M89"/>
    <mergeCell ref="N89:P89"/>
    <mergeCell ref="A91:P91"/>
    <mergeCell ref="N92:P93"/>
    <mergeCell ref="A93:D94"/>
    <mergeCell ref="E93:E94"/>
    <mergeCell ref="M94:P94"/>
    <mergeCell ref="A87:D87"/>
    <mergeCell ref="E87:G87"/>
    <mergeCell ref="K87:M87"/>
    <mergeCell ref="N87:P87"/>
    <mergeCell ref="A88:D88"/>
    <mergeCell ref="E88:G88"/>
    <mergeCell ref="K88:M88"/>
    <mergeCell ref="N88:P88"/>
    <mergeCell ref="B85:D85"/>
    <mergeCell ref="E85:G85"/>
    <mergeCell ref="K85:M85"/>
    <mergeCell ref="N85:P85"/>
    <mergeCell ref="B86:D86"/>
    <mergeCell ref="E86:G86"/>
    <mergeCell ref="K86:M86"/>
    <mergeCell ref="N86:P86"/>
    <mergeCell ref="B83:D83"/>
    <mergeCell ref="E83:G83"/>
    <mergeCell ref="K83:M83"/>
    <mergeCell ref="N83:P83"/>
    <mergeCell ref="B84:D84"/>
    <mergeCell ref="E84:G84"/>
    <mergeCell ref="K84:M84"/>
    <mergeCell ref="N84:P84"/>
    <mergeCell ref="B81:D81"/>
    <mergeCell ref="E81:G81"/>
    <mergeCell ref="K81:M81"/>
    <mergeCell ref="N81:P81"/>
    <mergeCell ref="B82:D82"/>
    <mergeCell ref="E82:G82"/>
    <mergeCell ref="K82:M82"/>
    <mergeCell ref="N82:P82"/>
    <mergeCell ref="C78:N78"/>
    <mergeCell ref="B80:D80"/>
    <mergeCell ref="E80:G80"/>
    <mergeCell ref="K80:M80"/>
    <mergeCell ref="N80:P80"/>
    <mergeCell ref="C74:D76"/>
    <mergeCell ref="F74:G76"/>
    <mergeCell ref="J74:K76"/>
    <mergeCell ref="M74:N76"/>
    <mergeCell ref="N65:P65"/>
    <mergeCell ref="N66:P66"/>
    <mergeCell ref="N67:P67"/>
    <mergeCell ref="A70:B71"/>
    <mergeCell ref="C70:E71"/>
    <mergeCell ref="F70:F71"/>
    <mergeCell ref="G70:K71"/>
    <mergeCell ref="N70:P70"/>
    <mergeCell ref="N71:P71"/>
    <mergeCell ref="A65:D65"/>
    <mergeCell ref="F65:F66"/>
    <mergeCell ref="G65:H66"/>
    <mergeCell ref="I65:I66"/>
    <mergeCell ref="J65:J66"/>
    <mergeCell ref="A59:J59"/>
    <mergeCell ref="K59:M59"/>
    <mergeCell ref="N59:P59"/>
    <mergeCell ref="A57:D57"/>
    <mergeCell ref="E57:G57"/>
    <mergeCell ref="K57:M57"/>
    <mergeCell ref="N57:P57"/>
    <mergeCell ref="A58:D58"/>
    <mergeCell ref="E58:G58"/>
    <mergeCell ref="K58:M58"/>
    <mergeCell ref="N58:P58"/>
    <mergeCell ref="B55:D55"/>
    <mergeCell ref="E55:G55"/>
    <mergeCell ref="K55:M55"/>
    <mergeCell ref="N55:P55"/>
    <mergeCell ref="B56:D56"/>
    <mergeCell ref="E56:G56"/>
    <mergeCell ref="K56:M56"/>
    <mergeCell ref="N56:P56"/>
    <mergeCell ref="B53:D53"/>
    <mergeCell ref="E53:G53"/>
    <mergeCell ref="K53:M53"/>
    <mergeCell ref="N53:P53"/>
    <mergeCell ref="B54:D54"/>
    <mergeCell ref="E54:G54"/>
    <mergeCell ref="K54:M54"/>
    <mergeCell ref="N54:P54"/>
    <mergeCell ref="B51:D51"/>
    <mergeCell ref="E51:G51"/>
    <mergeCell ref="K51:M51"/>
    <mergeCell ref="N51:P51"/>
    <mergeCell ref="B52:D52"/>
    <mergeCell ref="E52:G52"/>
    <mergeCell ref="K52:M52"/>
    <mergeCell ref="N52:P52"/>
    <mergeCell ref="C48:N48"/>
    <mergeCell ref="B50:D50"/>
    <mergeCell ref="E50:G50"/>
    <mergeCell ref="K50:M50"/>
    <mergeCell ref="N50:P50"/>
    <mergeCell ref="C44:D46"/>
    <mergeCell ref="F44:G46"/>
    <mergeCell ref="J44:K46"/>
    <mergeCell ref="M44:N46"/>
    <mergeCell ref="N35:P35"/>
    <mergeCell ref="N36:P36"/>
    <mergeCell ref="N37:P37"/>
    <mergeCell ref="A40:B41"/>
    <mergeCell ref="C40:E41"/>
    <mergeCell ref="F40:F41"/>
    <mergeCell ref="G40:K41"/>
    <mergeCell ref="N40:P40"/>
    <mergeCell ref="N41:P41"/>
    <mergeCell ref="A35:D35"/>
    <mergeCell ref="F35:F36"/>
    <mergeCell ref="G35:H36"/>
    <mergeCell ref="I35:I36"/>
    <mergeCell ref="J35:J36"/>
    <mergeCell ref="A31:P31"/>
    <mergeCell ref="N32:P33"/>
    <mergeCell ref="A33:D34"/>
    <mergeCell ref="E33:E34"/>
    <mergeCell ref="M34:P34"/>
    <mergeCell ref="N6:P6"/>
    <mergeCell ref="K20:M20"/>
    <mergeCell ref="A1:P1"/>
    <mergeCell ref="N2:P3"/>
    <mergeCell ref="A3:D4"/>
    <mergeCell ref="E3:E4"/>
    <mergeCell ref="M4:P4"/>
    <mergeCell ref="N10:P10"/>
    <mergeCell ref="G10:K11"/>
    <mergeCell ref="G5:H6"/>
    <mergeCell ref="J5:J6"/>
    <mergeCell ref="B20:D20"/>
    <mergeCell ref="N11:P11"/>
    <mergeCell ref="C14:D16"/>
    <mergeCell ref="F14:G16"/>
    <mergeCell ref="J14:K16"/>
    <mergeCell ref="M14:N16"/>
    <mergeCell ref="E20:G20"/>
    <mergeCell ref="A5:D5"/>
    <mergeCell ref="I5:I6"/>
    <mergeCell ref="F5:F6"/>
    <mergeCell ref="N5:P5"/>
    <mergeCell ref="B24:D24"/>
    <mergeCell ref="E24:G24"/>
    <mergeCell ref="K24:M24"/>
    <mergeCell ref="A10:B11"/>
    <mergeCell ref="C10:E11"/>
    <mergeCell ref="F10:F11"/>
    <mergeCell ref="K22:M22"/>
    <mergeCell ref="K23:M23"/>
    <mergeCell ref="B22:D22"/>
    <mergeCell ref="E23:G23"/>
    <mergeCell ref="E22:G22"/>
    <mergeCell ref="E25:G25"/>
    <mergeCell ref="K25:M25"/>
    <mergeCell ref="B25:D25"/>
    <mergeCell ref="K27:M27"/>
    <mergeCell ref="N7:P7"/>
    <mergeCell ref="N24:P24"/>
    <mergeCell ref="N20:P20"/>
    <mergeCell ref="N22:P22"/>
    <mergeCell ref="N23:P23"/>
    <mergeCell ref="N21:P21"/>
    <mergeCell ref="C18:N18"/>
    <mergeCell ref="N25:P25"/>
    <mergeCell ref="B21:D21"/>
    <mergeCell ref="E21:G21"/>
    <mergeCell ref="B23:D23"/>
    <mergeCell ref="K21:M21"/>
    <mergeCell ref="N29:P29"/>
    <mergeCell ref="N26:P26"/>
    <mergeCell ref="A29:J29"/>
    <mergeCell ref="K29:M29"/>
    <mergeCell ref="N27:P27"/>
    <mergeCell ref="N28:P28"/>
    <mergeCell ref="B26:D26"/>
    <mergeCell ref="E26:G26"/>
    <mergeCell ref="K26:M26"/>
    <mergeCell ref="A28:D28"/>
    <mergeCell ref="E28:G28"/>
    <mergeCell ref="K28:M28"/>
    <mergeCell ref="E27:G27"/>
    <mergeCell ref="A27:D27"/>
    <mergeCell ref="A211:P211"/>
    <mergeCell ref="N212:P213"/>
    <mergeCell ref="A213:D214"/>
    <mergeCell ref="E213:E214"/>
    <mergeCell ref="M214:P214"/>
    <mergeCell ref="A215:D215"/>
    <mergeCell ref="F215:F216"/>
    <mergeCell ref="G215:H216"/>
    <mergeCell ref="I215:I216"/>
    <mergeCell ref="J215:J216"/>
    <mergeCell ref="N215:P215"/>
    <mergeCell ref="N216:P216"/>
    <mergeCell ref="N217:P217"/>
    <mergeCell ref="A220:B221"/>
    <mergeCell ref="C220:E221"/>
    <mergeCell ref="F220:F221"/>
    <mergeCell ref="G220:K221"/>
    <mergeCell ref="N220:P220"/>
    <mergeCell ref="N221:P221"/>
    <mergeCell ref="C224:D226"/>
    <mergeCell ref="F224:G226"/>
    <mergeCell ref="J224:K226"/>
    <mergeCell ref="M224:N226"/>
    <mergeCell ref="C228:N228"/>
    <mergeCell ref="B230:D230"/>
    <mergeCell ref="E230:G230"/>
    <mergeCell ref="K230:M230"/>
    <mergeCell ref="N230:P230"/>
    <mergeCell ref="B231:D231"/>
    <mergeCell ref="E231:G231"/>
    <mergeCell ref="K231:M231"/>
    <mergeCell ref="N231:P231"/>
    <mergeCell ref="B232:D232"/>
    <mergeCell ref="E232:G232"/>
    <mergeCell ref="K232:M232"/>
    <mergeCell ref="N232:P232"/>
    <mergeCell ref="B233:D233"/>
    <mergeCell ref="E233:G233"/>
    <mergeCell ref="K233:M233"/>
    <mergeCell ref="N233:P233"/>
    <mergeCell ref="B234:D234"/>
    <mergeCell ref="E234:G234"/>
    <mergeCell ref="K234:M234"/>
    <mergeCell ref="N234:P234"/>
    <mergeCell ref="B235:D235"/>
    <mergeCell ref="E235:G235"/>
    <mergeCell ref="K235:M235"/>
    <mergeCell ref="N235:P235"/>
    <mergeCell ref="B236:D236"/>
    <mergeCell ref="E236:G236"/>
    <mergeCell ref="K236:M236"/>
    <mergeCell ref="N236:P236"/>
    <mergeCell ref="A237:D237"/>
    <mergeCell ref="E237:G237"/>
    <mergeCell ref="K237:M237"/>
    <mergeCell ref="N237:P237"/>
    <mergeCell ref="A238:D238"/>
    <mergeCell ref="E238:G238"/>
    <mergeCell ref="K238:M238"/>
    <mergeCell ref="N238:P238"/>
    <mergeCell ref="A239:J239"/>
    <mergeCell ref="K239:M239"/>
    <mergeCell ref="N239:P239"/>
    <mergeCell ref="A241:P241"/>
    <mergeCell ref="N242:P243"/>
    <mergeCell ref="A243:D244"/>
    <mergeCell ref="E243:E244"/>
    <mergeCell ref="M244:P244"/>
    <mergeCell ref="A245:D245"/>
    <mergeCell ref="F245:F246"/>
    <mergeCell ref="G245:H246"/>
    <mergeCell ref="I245:I246"/>
    <mergeCell ref="J245:J246"/>
    <mergeCell ref="N245:P245"/>
    <mergeCell ref="N246:P246"/>
    <mergeCell ref="N247:P247"/>
    <mergeCell ref="A250:B251"/>
    <mergeCell ref="C250:E251"/>
    <mergeCell ref="F250:F251"/>
    <mergeCell ref="G250:K251"/>
    <mergeCell ref="N250:P250"/>
    <mergeCell ref="N251:P251"/>
    <mergeCell ref="C254:D256"/>
    <mergeCell ref="F254:G256"/>
    <mergeCell ref="J254:K256"/>
    <mergeCell ref="M254:N256"/>
    <mergeCell ref="C258:N258"/>
    <mergeCell ref="B260:D260"/>
    <mergeCell ref="E260:G260"/>
    <mergeCell ref="K260:M260"/>
    <mergeCell ref="N260:P260"/>
    <mergeCell ref="B261:D261"/>
    <mergeCell ref="E261:G261"/>
    <mergeCell ref="K261:M261"/>
    <mergeCell ref="N261:P261"/>
    <mergeCell ref="B262:D262"/>
    <mergeCell ref="E262:G262"/>
    <mergeCell ref="K262:M262"/>
    <mergeCell ref="N262:P262"/>
    <mergeCell ref="B263:D263"/>
    <mergeCell ref="E263:G263"/>
    <mergeCell ref="K263:M263"/>
    <mergeCell ref="N263:P263"/>
    <mergeCell ref="B264:D264"/>
    <mergeCell ref="E264:G264"/>
    <mergeCell ref="K264:M264"/>
    <mergeCell ref="N264:P264"/>
    <mergeCell ref="B265:D265"/>
    <mergeCell ref="E265:G265"/>
    <mergeCell ref="K265:M265"/>
    <mergeCell ref="N265:P265"/>
    <mergeCell ref="B266:D266"/>
    <mergeCell ref="E266:G266"/>
    <mergeCell ref="K266:M266"/>
    <mergeCell ref="N266:P266"/>
    <mergeCell ref="A267:D267"/>
    <mergeCell ref="E267:G267"/>
    <mergeCell ref="K267:M267"/>
    <mergeCell ref="N267:P267"/>
    <mergeCell ref="A268:D268"/>
    <mergeCell ref="E268:G268"/>
    <mergeCell ref="K268:M268"/>
    <mergeCell ref="N268:P268"/>
    <mergeCell ref="A269:J269"/>
    <mergeCell ref="K269:M269"/>
    <mergeCell ref="N269:P269"/>
    <mergeCell ref="A271:P271"/>
    <mergeCell ref="N272:P273"/>
    <mergeCell ref="A273:D274"/>
    <mergeCell ref="E273:E274"/>
    <mergeCell ref="M274:P274"/>
    <mergeCell ref="A275:D275"/>
    <mergeCell ref="F275:F276"/>
    <mergeCell ref="G275:H276"/>
    <mergeCell ref="I275:I276"/>
    <mergeCell ref="J275:J276"/>
    <mergeCell ref="N275:P275"/>
    <mergeCell ref="N276:P276"/>
    <mergeCell ref="N277:P277"/>
    <mergeCell ref="A280:B281"/>
    <mergeCell ref="C280:E281"/>
    <mergeCell ref="F280:F281"/>
    <mergeCell ref="G280:K281"/>
    <mergeCell ref="N280:P280"/>
    <mergeCell ref="N281:P281"/>
    <mergeCell ref="C284:D286"/>
    <mergeCell ref="F284:G286"/>
    <mergeCell ref="J284:K286"/>
    <mergeCell ref="M284:N286"/>
    <mergeCell ref="C288:N288"/>
    <mergeCell ref="B290:D290"/>
    <mergeCell ref="E290:G290"/>
    <mergeCell ref="K290:M290"/>
    <mergeCell ref="N290:P290"/>
    <mergeCell ref="B291:D291"/>
    <mergeCell ref="E291:G291"/>
    <mergeCell ref="K291:M291"/>
    <mergeCell ref="N291:P291"/>
    <mergeCell ref="B292:D292"/>
    <mergeCell ref="E292:G292"/>
    <mergeCell ref="K292:M292"/>
    <mergeCell ref="N292:P292"/>
    <mergeCell ref="B293:D293"/>
    <mergeCell ref="E293:G293"/>
    <mergeCell ref="K293:M293"/>
    <mergeCell ref="N293:P293"/>
    <mergeCell ref="B294:D294"/>
    <mergeCell ref="E294:G294"/>
    <mergeCell ref="K294:M294"/>
    <mergeCell ref="N294:P294"/>
    <mergeCell ref="B295:D295"/>
    <mergeCell ref="E295:G295"/>
    <mergeCell ref="K295:M295"/>
    <mergeCell ref="N295:P295"/>
    <mergeCell ref="B296:D296"/>
    <mergeCell ref="E296:G296"/>
    <mergeCell ref="K296:M296"/>
    <mergeCell ref="N296:P296"/>
    <mergeCell ref="A297:D297"/>
    <mergeCell ref="E297:G297"/>
    <mergeCell ref="K297:M297"/>
    <mergeCell ref="N297:P297"/>
    <mergeCell ref="A298:D298"/>
    <mergeCell ref="E298:G298"/>
    <mergeCell ref="K298:M298"/>
    <mergeCell ref="N298:P298"/>
    <mergeCell ref="A299:J299"/>
    <mergeCell ref="K299:M299"/>
    <mergeCell ref="N299:P299"/>
    <mergeCell ref="A301:P301"/>
    <mergeCell ref="N302:P303"/>
    <mergeCell ref="A303:D304"/>
    <mergeCell ref="E303:E304"/>
    <mergeCell ref="M304:P304"/>
    <mergeCell ref="A305:D305"/>
    <mergeCell ref="F305:F306"/>
    <mergeCell ref="G305:H306"/>
    <mergeCell ref="I305:I306"/>
    <mergeCell ref="J305:J306"/>
    <mergeCell ref="N305:P305"/>
    <mergeCell ref="N306:P306"/>
    <mergeCell ref="N307:P307"/>
    <mergeCell ref="A310:B311"/>
    <mergeCell ref="C310:E311"/>
    <mergeCell ref="F310:F311"/>
    <mergeCell ref="G310:K311"/>
    <mergeCell ref="N310:P310"/>
    <mergeCell ref="N311:P311"/>
    <mergeCell ref="C314:D316"/>
    <mergeCell ref="F314:G316"/>
    <mergeCell ref="J314:K316"/>
    <mergeCell ref="M314:N316"/>
    <mergeCell ref="C318:N318"/>
    <mergeCell ref="B320:D320"/>
    <mergeCell ref="E320:G320"/>
    <mergeCell ref="K320:M320"/>
    <mergeCell ref="N320:P320"/>
    <mergeCell ref="B321:D321"/>
    <mergeCell ref="E321:G321"/>
    <mergeCell ref="K321:M321"/>
    <mergeCell ref="N321:P321"/>
    <mergeCell ref="B322:D322"/>
    <mergeCell ref="E322:G322"/>
    <mergeCell ref="K322:M322"/>
    <mergeCell ref="N322:P322"/>
    <mergeCell ref="B323:D323"/>
    <mergeCell ref="E323:G323"/>
    <mergeCell ref="K323:M323"/>
    <mergeCell ref="N323:P323"/>
    <mergeCell ref="B324:D324"/>
    <mergeCell ref="E324:G324"/>
    <mergeCell ref="K324:M324"/>
    <mergeCell ref="N324:P324"/>
    <mergeCell ref="B325:D325"/>
    <mergeCell ref="E325:G325"/>
    <mergeCell ref="K325:M325"/>
    <mergeCell ref="N325:P325"/>
    <mergeCell ref="B326:D326"/>
    <mergeCell ref="E326:G326"/>
    <mergeCell ref="K326:M326"/>
    <mergeCell ref="N326:P326"/>
    <mergeCell ref="A327:D327"/>
    <mergeCell ref="E327:G327"/>
    <mergeCell ref="K327:M327"/>
    <mergeCell ref="N327:P327"/>
    <mergeCell ref="A328:D328"/>
    <mergeCell ref="E328:G328"/>
    <mergeCell ref="K328:M328"/>
    <mergeCell ref="N328:P328"/>
    <mergeCell ref="A329:J329"/>
    <mergeCell ref="K329:M329"/>
    <mergeCell ref="N329:P329"/>
    <mergeCell ref="A331:P331"/>
    <mergeCell ref="N332:P333"/>
    <mergeCell ref="A333:D334"/>
    <mergeCell ref="E333:E334"/>
    <mergeCell ref="M334:P334"/>
    <mergeCell ref="A335:D335"/>
    <mergeCell ref="F335:F336"/>
    <mergeCell ref="G335:H336"/>
    <mergeCell ref="I335:I336"/>
    <mergeCell ref="J335:J336"/>
    <mergeCell ref="N335:P335"/>
    <mergeCell ref="N336:P336"/>
    <mergeCell ref="N337:P337"/>
    <mergeCell ref="A340:B341"/>
    <mergeCell ref="C340:E341"/>
    <mergeCell ref="F340:F341"/>
    <mergeCell ref="G340:K341"/>
    <mergeCell ref="N340:P340"/>
    <mergeCell ref="N341:P341"/>
    <mergeCell ref="C344:D346"/>
    <mergeCell ref="F344:G346"/>
    <mergeCell ref="J344:K346"/>
    <mergeCell ref="M344:N346"/>
    <mergeCell ref="C348:N348"/>
    <mergeCell ref="B350:D350"/>
    <mergeCell ref="E350:G350"/>
    <mergeCell ref="K350:M350"/>
    <mergeCell ref="N350:P350"/>
    <mergeCell ref="B351:D351"/>
    <mergeCell ref="E351:G351"/>
    <mergeCell ref="K351:M351"/>
    <mergeCell ref="N351:P351"/>
    <mergeCell ref="B352:D352"/>
    <mergeCell ref="E352:G352"/>
    <mergeCell ref="K352:M352"/>
    <mergeCell ref="N352:P352"/>
    <mergeCell ref="B353:D353"/>
    <mergeCell ref="E353:G353"/>
    <mergeCell ref="K353:M353"/>
    <mergeCell ref="N353:P353"/>
    <mergeCell ref="B354:D354"/>
    <mergeCell ref="E354:G354"/>
    <mergeCell ref="K354:M354"/>
    <mergeCell ref="N354:P354"/>
    <mergeCell ref="B355:D355"/>
    <mergeCell ref="E355:G355"/>
    <mergeCell ref="K355:M355"/>
    <mergeCell ref="N355:P355"/>
    <mergeCell ref="B356:D356"/>
    <mergeCell ref="E356:G356"/>
    <mergeCell ref="K356:M356"/>
    <mergeCell ref="N356:P356"/>
    <mergeCell ref="A357:D357"/>
    <mergeCell ref="E357:G357"/>
    <mergeCell ref="K357:M357"/>
    <mergeCell ref="N357:P357"/>
    <mergeCell ref="A358:D358"/>
    <mergeCell ref="E358:G358"/>
    <mergeCell ref="K358:M358"/>
    <mergeCell ref="N358:P358"/>
    <mergeCell ref="A359:J359"/>
    <mergeCell ref="K359:M359"/>
    <mergeCell ref="N359:P359"/>
    <mergeCell ref="A361:P361"/>
    <mergeCell ref="N362:P363"/>
    <mergeCell ref="A363:D364"/>
    <mergeCell ref="E363:E364"/>
    <mergeCell ref="M364:P364"/>
    <mergeCell ref="A365:D365"/>
    <mergeCell ref="F365:F366"/>
    <mergeCell ref="G365:H366"/>
    <mergeCell ref="I365:I366"/>
    <mergeCell ref="J365:J366"/>
    <mergeCell ref="N365:P365"/>
    <mergeCell ref="N366:P366"/>
    <mergeCell ref="N367:P367"/>
    <mergeCell ref="A370:B371"/>
    <mergeCell ref="C370:E371"/>
    <mergeCell ref="F370:F371"/>
    <mergeCell ref="G370:K371"/>
    <mergeCell ref="N370:P370"/>
    <mergeCell ref="N371:P371"/>
    <mergeCell ref="C374:D376"/>
    <mergeCell ref="F374:G376"/>
    <mergeCell ref="J374:K376"/>
    <mergeCell ref="M374:N376"/>
    <mergeCell ref="C378:N378"/>
    <mergeCell ref="B380:D380"/>
    <mergeCell ref="E380:G380"/>
    <mergeCell ref="K380:M380"/>
    <mergeCell ref="N380:P380"/>
    <mergeCell ref="B381:D381"/>
    <mergeCell ref="E381:G381"/>
    <mergeCell ref="K381:M381"/>
    <mergeCell ref="N381:P381"/>
    <mergeCell ref="B382:D382"/>
    <mergeCell ref="E382:G382"/>
    <mergeCell ref="K382:M382"/>
    <mergeCell ref="N382:P382"/>
    <mergeCell ref="B383:D383"/>
    <mergeCell ref="E383:G383"/>
    <mergeCell ref="K383:M383"/>
    <mergeCell ref="N383:P383"/>
    <mergeCell ref="B384:D384"/>
    <mergeCell ref="E384:G384"/>
    <mergeCell ref="K384:M384"/>
    <mergeCell ref="N384:P384"/>
    <mergeCell ref="B385:D385"/>
    <mergeCell ref="E385:G385"/>
    <mergeCell ref="K385:M385"/>
    <mergeCell ref="N385:P385"/>
    <mergeCell ref="B386:D386"/>
    <mergeCell ref="E386:G386"/>
    <mergeCell ref="K386:M386"/>
    <mergeCell ref="N386:P386"/>
    <mergeCell ref="A387:D387"/>
    <mergeCell ref="E387:G387"/>
    <mergeCell ref="K387:M387"/>
    <mergeCell ref="N387:P387"/>
    <mergeCell ref="A388:D388"/>
    <mergeCell ref="E388:G388"/>
    <mergeCell ref="K388:M388"/>
    <mergeCell ref="N388:P388"/>
    <mergeCell ref="A389:J389"/>
    <mergeCell ref="K389:M389"/>
    <mergeCell ref="N389:P389"/>
  </mergeCells>
  <phoneticPr fontId="1"/>
  <conditionalFormatting sqref="C14:D16">
    <cfRule type="expression" dxfId="239" priority="102">
      <formula>$C14=""</formula>
    </cfRule>
  </conditionalFormatting>
  <conditionalFormatting sqref="C44:D46">
    <cfRule type="expression" dxfId="238" priority="90">
      <formula>$C44=""</formula>
    </cfRule>
  </conditionalFormatting>
  <conditionalFormatting sqref="C74:D76">
    <cfRule type="expression" dxfId="237" priority="58">
      <formula>$C74=""</formula>
    </cfRule>
  </conditionalFormatting>
  <conditionalFormatting sqref="C104:D106">
    <cfRule type="expression" dxfId="236" priority="56">
      <formula>$C104=""</formula>
    </cfRule>
  </conditionalFormatting>
  <conditionalFormatting sqref="C134:D136">
    <cfRule type="expression" dxfId="235" priority="54">
      <formula>$C134=""</formula>
    </cfRule>
  </conditionalFormatting>
  <conditionalFormatting sqref="C164:D166">
    <cfRule type="expression" dxfId="234" priority="52">
      <formula>$C164=""</formula>
    </cfRule>
  </conditionalFormatting>
  <conditionalFormatting sqref="C194:D196">
    <cfRule type="expression" dxfId="233" priority="50">
      <formula>$C194=""</formula>
    </cfRule>
  </conditionalFormatting>
  <conditionalFormatting sqref="C224:D226">
    <cfRule type="expression" dxfId="232" priority="39">
      <formula>$C224=""</formula>
    </cfRule>
  </conditionalFormatting>
  <conditionalFormatting sqref="C254:D256">
    <cfRule type="expression" dxfId="231" priority="22">
      <formula>$C254=""</formula>
    </cfRule>
  </conditionalFormatting>
  <conditionalFormatting sqref="C284:D286">
    <cfRule type="expression" dxfId="230" priority="20">
      <formula>$C284=""</formula>
    </cfRule>
  </conditionalFormatting>
  <conditionalFormatting sqref="C314:D316">
    <cfRule type="expression" dxfId="229" priority="18">
      <formula>$C314=""</formula>
    </cfRule>
  </conditionalFormatting>
  <conditionalFormatting sqref="C344:D346">
    <cfRule type="expression" dxfId="228" priority="16">
      <formula>$C344=""</formula>
    </cfRule>
  </conditionalFormatting>
  <conditionalFormatting sqref="C374:D376">
    <cfRule type="expression" dxfId="227" priority="14">
      <formula>$C374=""</formula>
    </cfRule>
  </conditionalFormatting>
  <conditionalFormatting sqref="C404:D406">
    <cfRule type="expression" dxfId="226" priority="4">
      <formula>$C404=""</formula>
    </cfRule>
  </conditionalFormatting>
  <conditionalFormatting sqref="C434:D436">
    <cfRule type="expression" dxfId="225" priority="2">
      <formula>$C434=""</formula>
    </cfRule>
  </conditionalFormatting>
  <conditionalFormatting sqref="F14:G16">
    <cfRule type="expression" dxfId="224" priority="101">
      <formula>$F14=""</formula>
    </cfRule>
  </conditionalFormatting>
  <conditionalFormatting sqref="F44:G46">
    <cfRule type="expression" dxfId="223" priority="89">
      <formula>$F44=""</formula>
    </cfRule>
  </conditionalFormatting>
  <conditionalFormatting sqref="F74:G76">
    <cfRule type="expression" dxfId="222" priority="57">
      <formula>$F74=""</formula>
    </cfRule>
  </conditionalFormatting>
  <conditionalFormatting sqref="F104:G106">
    <cfRule type="expression" dxfId="221" priority="55">
      <formula>$F104=""</formula>
    </cfRule>
  </conditionalFormatting>
  <conditionalFormatting sqref="F134:G136">
    <cfRule type="expression" dxfId="220" priority="53">
      <formula>$F134=""</formula>
    </cfRule>
  </conditionalFormatting>
  <conditionalFormatting sqref="F164:G166">
    <cfRule type="expression" dxfId="219" priority="51">
      <formula>$F164=""</formula>
    </cfRule>
  </conditionalFormatting>
  <conditionalFormatting sqref="F194:G196">
    <cfRule type="expression" dxfId="218" priority="49">
      <formula>$F194=""</formula>
    </cfRule>
  </conditionalFormatting>
  <conditionalFormatting sqref="F224:G226">
    <cfRule type="expression" dxfId="217" priority="38">
      <formula>$F224=""</formula>
    </cfRule>
  </conditionalFormatting>
  <conditionalFormatting sqref="F254:G256">
    <cfRule type="expression" dxfId="216" priority="21">
      <formula>$F254=""</formula>
    </cfRule>
  </conditionalFormatting>
  <conditionalFormatting sqref="F284:G286">
    <cfRule type="expression" dxfId="215" priority="19">
      <formula>$F284=""</formula>
    </cfRule>
  </conditionalFormatting>
  <conditionalFormatting sqref="F314:G316">
    <cfRule type="expression" dxfId="214" priority="17">
      <formula>$F314=""</formula>
    </cfRule>
  </conditionalFormatting>
  <conditionalFormatting sqref="F344:G346">
    <cfRule type="expression" dxfId="213" priority="15">
      <formula>$F344=""</formula>
    </cfRule>
  </conditionalFormatting>
  <conditionalFormatting sqref="F374:G376">
    <cfRule type="expression" dxfId="212" priority="13">
      <formula>$F374=""</formula>
    </cfRule>
  </conditionalFormatting>
  <conditionalFormatting sqref="F404:G406">
    <cfRule type="expression" dxfId="211" priority="3">
      <formula>$F404=""</formula>
    </cfRule>
  </conditionalFormatting>
  <conditionalFormatting sqref="F434:G436">
    <cfRule type="expression" dxfId="210" priority="1">
      <formula>$F434=""</formula>
    </cfRule>
  </conditionalFormatting>
  <conditionalFormatting sqref="G5:H6">
    <cfRule type="expression" dxfId="209" priority="104">
      <formula>$G5=""</formula>
    </cfRule>
  </conditionalFormatting>
  <conditionalFormatting sqref="G35:H36">
    <cfRule type="expression" dxfId="208" priority="92">
      <formula>$G35=""</formula>
    </cfRule>
  </conditionalFormatting>
  <conditionalFormatting sqref="G65:H66">
    <cfRule type="expression" dxfId="207" priority="87">
      <formula>$G65=""</formula>
    </cfRule>
  </conditionalFormatting>
  <conditionalFormatting sqref="G95:H96">
    <cfRule type="expression" dxfId="206" priority="82">
      <formula>$G95=""</formula>
    </cfRule>
  </conditionalFormatting>
  <conditionalFormatting sqref="G125:H126">
    <cfRule type="expression" dxfId="205" priority="77">
      <formula>$G125=""</formula>
    </cfRule>
  </conditionalFormatting>
  <conditionalFormatting sqref="G155:H156">
    <cfRule type="expression" dxfId="204" priority="72">
      <formula>$G155=""</formula>
    </cfRule>
  </conditionalFormatting>
  <conditionalFormatting sqref="G185:H186">
    <cfRule type="expression" dxfId="203" priority="67">
      <formula>$G185=""</formula>
    </cfRule>
  </conditionalFormatting>
  <conditionalFormatting sqref="G215:H216">
    <cfRule type="expression" dxfId="202" priority="41">
      <formula>$G215=""</formula>
    </cfRule>
  </conditionalFormatting>
  <conditionalFormatting sqref="G245:H246">
    <cfRule type="expression" dxfId="201" priority="37">
      <formula>$G245=""</formula>
    </cfRule>
  </conditionalFormatting>
  <conditionalFormatting sqref="G275:H276">
    <cfRule type="expression" dxfId="200" priority="35">
      <formula>$G275=""</formula>
    </cfRule>
  </conditionalFormatting>
  <conditionalFormatting sqref="G305:H306">
    <cfRule type="expression" dxfId="199" priority="33">
      <formula>$G305=""</formula>
    </cfRule>
  </conditionalFormatting>
  <conditionalFormatting sqref="G335:H336">
    <cfRule type="expression" dxfId="198" priority="31">
      <formula>$G335=""</formula>
    </cfRule>
  </conditionalFormatting>
  <conditionalFormatting sqref="G365:H366">
    <cfRule type="expression" dxfId="197" priority="29">
      <formula>$G365=""</formula>
    </cfRule>
  </conditionalFormatting>
  <conditionalFormatting sqref="G395:H396">
    <cfRule type="expression" dxfId="196" priority="10">
      <formula>$G395=""</formula>
    </cfRule>
  </conditionalFormatting>
  <conditionalFormatting sqref="G425:H426">
    <cfRule type="expression" dxfId="195" priority="8">
      <formula>$G425=""</formula>
    </cfRule>
  </conditionalFormatting>
  <conditionalFormatting sqref="G10:K11">
    <cfRule type="expression" dxfId="194" priority="103">
      <formula>$G10=""</formula>
    </cfRule>
  </conditionalFormatting>
  <conditionalFormatting sqref="G40:K41">
    <cfRule type="expression" dxfId="193" priority="91">
      <formula>$G40=""</formula>
    </cfRule>
  </conditionalFormatting>
  <conditionalFormatting sqref="G70:K71">
    <cfRule type="expression" dxfId="192" priority="86">
      <formula>$G70=""</formula>
    </cfRule>
  </conditionalFormatting>
  <conditionalFormatting sqref="G100:K101">
    <cfRule type="expression" dxfId="191" priority="81">
      <formula>$G100=""</formula>
    </cfRule>
  </conditionalFormatting>
  <conditionalFormatting sqref="G130:K131">
    <cfRule type="expression" dxfId="190" priority="76">
      <formula>$G130=""</formula>
    </cfRule>
  </conditionalFormatting>
  <conditionalFormatting sqref="G160:K161">
    <cfRule type="expression" dxfId="189" priority="71">
      <formula>$G160=""</formula>
    </cfRule>
  </conditionalFormatting>
  <conditionalFormatting sqref="G190:K191">
    <cfRule type="expression" dxfId="188" priority="66">
      <formula>$G190=""</formula>
    </cfRule>
  </conditionalFormatting>
  <conditionalFormatting sqref="G220:K221">
    <cfRule type="expression" dxfId="187" priority="40">
      <formula>$G220=""</formula>
    </cfRule>
  </conditionalFormatting>
  <conditionalFormatting sqref="G250:K251">
    <cfRule type="expression" dxfId="186" priority="36">
      <formula>$G250=""</formula>
    </cfRule>
  </conditionalFormatting>
  <conditionalFormatting sqref="G280:K281">
    <cfRule type="expression" dxfId="185" priority="34">
      <formula>$G280=""</formula>
    </cfRule>
  </conditionalFormatting>
  <conditionalFormatting sqref="G310:K311">
    <cfRule type="expression" dxfId="184" priority="32">
      <formula>$G310=""</formula>
    </cfRule>
  </conditionalFormatting>
  <conditionalFormatting sqref="G340:K341">
    <cfRule type="expression" dxfId="183" priority="30">
      <formula>$G340=""</formula>
    </cfRule>
  </conditionalFormatting>
  <conditionalFormatting sqref="G370:K371">
    <cfRule type="expression" dxfId="182" priority="28">
      <formula>$G370=""</formula>
    </cfRule>
  </conditionalFormatting>
  <conditionalFormatting sqref="G400:K401">
    <cfRule type="expression" dxfId="181" priority="9">
      <formula>$G400=""</formula>
    </cfRule>
  </conditionalFormatting>
  <conditionalFormatting sqref="G430:K431">
    <cfRule type="expression" dxfId="180" priority="7">
      <formula>$G430=""</formula>
    </cfRule>
  </conditionalFormatting>
  <conditionalFormatting sqref="H21">
    <cfRule type="expression" dxfId="179" priority="100">
      <formula>$H21=""</formula>
    </cfRule>
  </conditionalFormatting>
  <conditionalFormatting sqref="H51">
    <cfRule type="expression" dxfId="178" priority="99">
      <formula>$H51=""</formula>
    </cfRule>
  </conditionalFormatting>
  <conditionalFormatting sqref="H81">
    <cfRule type="expression" dxfId="177" priority="98">
      <formula>$H81=""</formula>
    </cfRule>
  </conditionalFormatting>
  <conditionalFormatting sqref="H111">
    <cfRule type="expression" dxfId="176" priority="97">
      <formula>$H111=""</formula>
    </cfRule>
  </conditionalFormatting>
  <conditionalFormatting sqref="H141">
    <cfRule type="expression" dxfId="175" priority="96">
      <formula>$H141=""</formula>
    </cfRule>
  </conditionalFormatting>
  <conditionalFormatting sqref="H171">
    <cfRule type="expression" dxfId="174" priority="95">
      <formula>$H171=""</formula>
    </cfRule>
  </conditionalFormatting>
  <conditionalFormatting sqref="H201">
    <cfRule type="expression" dxfId="173" priority="94">
      <formula>$H201=""</formula>
    </cfRule>
  </conditionalFormatting>
  <conditionalFormatting sqref="H231">
    <cfRule type="expression" dxfId="172" priority="48">
      <formula>$H231=""</formula>
    </cfRule>
  </conditionalFormatting>
  <conditionalFormatting sqref="H261">
    <cfRule type="expression" dxfId="171" priority="47">
      <formula>$H261=""</formula>
    </cfRule>
  </conditionalFormatting>
  <conditionalFormatting sqref="H291">
    <cfRule type="expression" dxfId="170" priority="46">
      <formula>$H291=""</formula>
    </cfRule>
  </conditionalFormatting>
  <conditionalFormatting sqref="H321">
    <cfRule type="expression" dxfId="169" priority="45">
      <formula>$H321=""</formula>
    </cfRule>
  </conditionalFormatting>
  <conditionalFormatting sqref="H351">
    <cfRule type="expression" dxfId="168" priority="44">
      <formula>$H351=""</formula>
    </cfRule>
  </conditionalFormatting>
  <conditionalFormatting sqref="H381">
    <cfRule type="expression" dxfId="167" priority="43">
      <formula>$H381=""</formula>
    </cfRule>
  </conditionalFormatting>
  <conditionalFormatting sqref="H411">
    <cfRule type="expression" dxfId="166" priority="12">
      <formula>$H411=""</formula>
    </cfRule>
  </conditionalFormatting>
  <conditionalFormatting sqref="H441">
    <cfRule type="expression" dxfId="165" priority="11">
      <formula>$H441=""</formula>
    </cfRule>
  </conditionalFormatting>
  <conditionalFormatting sqref="J5:J6">
    <cfRule type="expression" dxfId="164" priority="105">
      <formula>$J5=""</formula>
    </cfRule>
  </conditionalFormatting>
  <conditionalFormatting sqref="J35:J36">
    <cfRule type="expression" dxfId="163" priority="93">
      <formula>$J35=""</formula>
    </cfRule>
  </conditionalFormatting>
  <conditionalFormatting sqref="J65:J66">
    <cfRule type="expression" dxfId="162" priority="63">
      <formula>$J65=""</formula>
    </cfRule>
  </conditionalFormatting>
  <conditionalFormatting sqref="J95:J96">
    <cfRule type="expression" dxfId="161" priority="62">
      <formula>$J95=""</formula>
    </cfRule>
  </conditionalFormatting>
  <conditionalFormatting sqref="J125:J126">
    <cfRule type="expression" dxfId="160" priority="61">
      <formula>$J125=""</formula>
    </cfRule>
  </conditionalFormatting>
  <conditionalFormatting sqref="J155:J156">
    <cfRule type="expression" dxfId="159" priority="60">
      <formula>$J155=""</formula>
    </cfRule>
  </conditionalFormatting>
  <conditionalFormatting sqref="J185:J186">
    <cfRule type="expression" dxfId="158" priority="59">
      <formula>$J185=""</formula>
    </cfRule>
  </conditionalFormatting>
  <conditionalFormatting sqref="J215:J216">
    <cfRule type="expression" dxfId="157" priority="42">
      <formula>$J215=""</formula>
    </cfRule>
  </conditionalFormatting>
  <conditionalFormatting sqref="J245:J246">
    <cfRule type="expression" dxfId="156" priority="27">
      <formula>$J245=""</formula>
    </cfRule>
  </conditionalFormatting>
  <conditionalFormatting sqref="J275:J276">
    <cfRule type="expression" dxfId="155" priority="26">
      <formula>$J275=""</formula>
    </cfRule>
  </conditionalFormatting>
  <conditionalFormatting sqref="J305:J306">
    <cfRule type="expression" dxfId="154" priority="25">
      <formula>$J305=""</formula>
    </cfRule>
  </conditionalFormatting>
  <conditionalFormatting sqref="J335:J336">
    <cfRule type="expression" dxfId="153" priority="24">
      <formula>$J335=""</formula>
    </cfRule>
  </conditionalFormatting>
  <conditionalFormatting sqref="J365:J366">
    <cfRule type="expression" dxfId="152" priority="23">
      <formula>$J365=""</formula>
    </cfRule>
  </conditionalFormatting>
  <conditionalFormatting sqref="J395:J396">
    <cfRule type="expression" dxfId="151" priority="6">
      <formula>$J395=""</formula>
    </cfRule>
  </conditionalFormatting>
  <conditionalFormatting sqref="J425:J426">
    <cfRule type="expression" dxfId="150" priority="5">
      <formula>$J425=""</formula>
    </cfRule>
  </conditionalFormatting>
  <dataValidations count="1">
    <dataValidation imeMode="disabled" allowBlank="1" showInputMessage="1" showErrorMessage="1" sqref="G5:H6 J5:J6 G125:H126 G155:H156 G35:H36 G65:H66 G95:H96 J95:J96 J125:J126 J35:J36 J155:J156 J65:J66 G185:H186 J185:J186 G305:H306 G335:H336 G215:H216 G245:H246 G275:H276 J275:J276 J305:J306 J215:J216 J335:J336 J245:J246 G365:H366 J365:J366 G395:H396 J395:J396 G425:H426 J425:J426" xr:uid="{00000000-0002-0000-0200-000000000000}"/>
  </dataValidations>
  <printOptions horizontalCentered="1" verticalCentered="1"/>
  <pageMargins left="0.23622047244094491" right="0.23622047244094491" top="0.74803149606299213" bottom="0.74803149606299213" header="0.31496062992125984" footer="0.31496062992125984"/>
  <pageSetup paperSize="9" scale="99" orientation="landscape"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indexed="12"/>
  </sheetPr>
  <dimension ref="A1:V450"/>
  <sheetViews>
    <sheetView showZeros="0" view="pageBreakPreview" zoomScaleNormal="100" zoomScaleSheetLayoutView="100" workbookViewId="0">
      <selection activeCell="J5" sqref="J5:J6"/>
    </sheetView>
  </sheetViews>
  <sheetFormatPr defaultRowHeight="13.5"/>
  <cols>
    <col min="1" max="9" width="9" style="106"/>
    <col min="10" max="10" width="11.25" style="106" customWidth="1"/>
    <col min="11" max="11" width="6.75" style="106" customWidth="1"/>
    <col min="12" max="23" width="9" style="106"/>
    <col min="24" max="24" width="9.875" style="106" customWidth="1"/>
    <col min="25" max="16384" width="9" style="106"/>
  </cols>
  <sheetData>
    <row r="1" spans="1:22" ht="41.25" customHeight="1">
      <c r="A1" s="272" t="s">
        <v>85</v>
      </c>
      <c r="B1" s="272"/>
      <c r="C1" s="272"/>
      <c r="D1" s="272"/>
      <c r="E1" s="272"/>
      <c r="F1" s="272"/>
      <c r="G1" s="272"/>
      <c r="H1" s="272"/>
      <c r="I1" s="272"/>
      <c r="J1" s="272"/>
      <c r="K1" s="272"/>
      <c r="L1" s="272"/>
      <c r="M1" s="272"/>
      <c r="N1" s="272"/>
      <c r="O1" s="272"/>
      <c r="P1" s="272"/>
      <c r="Q1" s="121"/>
      <c r="R1" s="121"/>
      <c r="S1" s="162" t="s">
        <v>144</v>
      </c>
      <c r="T1" s="162" cm="1">
        <f t="array" ref="T1">SUM(IF(MOD(ROW(K27:K750),30)=27,K27:K750,0))</f>
        <v>0</v>
      </c>
      <c r="U1" s="162" t="s">
        <v>145</v>
      </c>
      <c r="V1" s="162" cm="1">
        <f t="array" ref="V1">SUM(IF(MOD(ROW(K28:K750),30)=28,K28:K750,0))</f>
        <v>0</v>
      </c>
    </row>
    <row r="2" spans="1:22" ht="18.75">
      <c r="A2" s="1"/>
      <c r="B2" s="1"/>
      <c r="C2" s="1"/>
      <c r="D2" s="1"/>
      <c r="E2" s="2"/>
      <c r="F2" s="2"/>
      <c r="G2" s="2"/>
      <c r="H2" s="2"/>
      <c r="I2" s="2"/>
      <c r="J2" s="2"/>
      <c r="K2" s="2"/>
      <c r="L2" s="2"/>
      <c r="M2" s="3"/>
      <c r="N2" s="273">
        <f>合計請求書!$K$6</f>
        <v>45127</v>
      </c>
      <c r="O2" s="273"/>
      <c r="P2" s="273"/>
      <c r="Q2" s="122"/>
      <c r="R2" s="123"/>
    </row>
    <row r="3" spans="1:22" ht="14.25" customHeight="1">
      <c r="A3" s="274" t="s">
        <v>46</v>
      </c>
      <c r="B3" s="274"/>
      <c r="C3" s="274"/>
      <c r="D3" s="274"/>
      <c r="E3" s="276" t="s">
        <v>58</v>
      </c>
      <c r="F3" s="4"/>
      <c r="G3" s="4"/>
      <c r="H3" s="4"/>
      <c r="I3" s="4"/>
      <c r="J3" s="4"/>
      <c r="K3" s="4"/>
      <c r="L3" s="2"/>
      <c r="M3" s="3"/>
      <c r="N3" s="273"/>
      <c r="O3" s="273"/>
      <c r="P3" s="273"/>
      <c r="Q3" s="122"/>
      <c r="R3" s="123"/>
    </row>
    <row r="4" spans="1:22" ht="21" customHeight="1">
      <c r="A4" s="275"/>
      <c r="B4" s="275"/>
      <c r="C4" s="275"/>
      <c r="D4" s="275"/>
      <c r="E4" s="276"/>
      <c r="F4" s="3"/>
      <c r="G4" s="3"/>
      <c r="H4" s="3"/>
      <c r="I4" s="3"/>
      <c r="J4" s="20"/>
      <c r="K4" s="5"/>
      <c r="L4" s="6" t="s">
        <v>59</v>
      </c>
      <c r="M4" s="277">
        <f>合計請求書!$K$24</f>
        <v>0</v>
      </c>
      <c r="N4" s="277"/>
      <c r="O4" s="277"/>
      <c r="P4" s="277"/>
      <c r="Q4" s="122"/>
    </row>
    <row r="5" spans="1:22" ht="18.75" customHeight="1">
      <c r="A5" s="244" t="s">
        <v>60</v>
      </c>
      <c r="B5" s="244"/>
      <c r="C5" s="244"/>
      <c r="D5" s="244"/>
      <c r="E5" s="7"/>
      <c r="F5" s="245" t="s">
        <v>61</v>
      </c>
      <c r="G5" s="247"/>
      <c r="H5" s="247"/>
      <c r="I5" s="248" t="s">
        <v>116</v>
      </c>
      <c r="J5" s="249">
        <f>'契約用【A】％'!$J$5:$J$6</f>
        <v>0</v>
      </c>
      <c r="K5" s="124"/>
      <c r="L5" s="8" t="s">
        <v>62</v>
      </c>
      <c r="M5" s="95">
        <f>合計請求書!$K$25</f>
        <v>0</v>
      </c>
      <c r="N5" s="250">
        <f>合計請求書!$K$26</f>
        <v>0</v>
      </c>
      <c r="O5" s="250"/>
      <c r="P5" s="250"/>
      <c r="Q5" s="125"/>
      <c r="R5" s="125"/>
      <c r="S5" s="125"/>
      <c r="T5" s="125"/>
      <c r="U5" s="125"/>
      <c r="V5" s="125"/>
    </row>
    <row r="6" spans="1:22" ht="13.5" customHeight="1">
      <c r="A6" s="8"/>
      <c r="B6" s="8"/>
      <c r="C6" s="8"/>
      <c r="D6" s="8"/>
      <c r="E6" s="9"/>
      <c r="F6" s="246"/>
      <c r="G6" s="247"/>
      <c r="H6" s="247"/>
      <c r="I6" s="248"/>
      <c r="J6" s="249"/>
      <c r="K6" s="124"/>
      <c r="L6" s="8"/>
      <c r="M6" s="10" t="s">
        <v>25</v>
      </c>
      <c r="N6" s="251">
        <f>合計請求書!$K$27</f>
        <v>0</v>
      </c>
      <c r="O6" s="251"/>
      <c r="P6" s="251"/>
      <c r="Q6" s="125"/>
      <c r="R6" s="125"/>
      <c r="S6" s="125"/>
      <c r="T6" s="125"/>
      <c r="U6" s="125"/>
      <c r="V6" s="125"/>
    </row>
    <row r="7" spans="1:22" ht="13.5" customHeight="1">
      <c r="A7" s="3"/>
      <c r="B7" s="3"/>
      <c r="C7" s="3"/>
      <c r="D7" s="3"/>
      <c r="E7" s="4"/>
      <c r="F7" s="3"/>
      <c r="G7" s="3"/>
      <c r="H7" s="3"/>
      <c r="I7" s="3"/>
      <c r="J7" s="20"/>
      <c r="K7" s="11"/>
      <c r="L7" s="8"/>
      <c r="M7" s="10" t="s">
        <v>24</v>
      </c>
      <c r="N7" s="251">
        <f>合計請求書!$K$28</f>
        <v>0</v>
      </c>
      <c r="O7" s="251"/>
      <c r="P7" s="251"/>
      <c r="R7" s="123"/>
    </row>
    <row r="8" spans="1:22" ht="14.25">
      <c r="A8" s="31"/>
      <c r="B8" s="31"/>
      <c r="C8" s="31"/>
      <c r="D8" s="31"/>
      <c r="E8" s="31"/>
      <c r="F8" s="31"/>
      <c r="G8" s="32"/>
      <c r="H8" s="31"/>
      <c r="I8" s="31"/>
      <c r="J8" s="31"/>
      <c r="K8" s="31"/>
      <c r="L8" s="31"/>
      <c r="M8" s="31"/>
      <c r="N8" s="31"/>
      <c r="O8" s="31"/>
      <c r="P8" s="31"/>
    </row>
    <row r="9" spans="1:22">
      <c r="A9" s="4"/>
      <c r="B9" s="4"/>
      <c r="C9" s="4"/>
      <c r="D9" s="4"/>
      <c r="E9" s="11"/>
      <c r="F9" s="21"/>
      <c r="G9" s="21"/>
      <c r="H9" s="21"/>
      <c r="I9" s="21"/>
      <c r="J9" s="21"/>
      <c r="K9" s="4"/>
      <c r="L9" s="3"/>
      <c r="M9" s="3"/>
      <c r="N9" s="3"/>
      <c r="O9" s="2"/>
      <c r="P9" s="3"/>
    </row>
    <row r="10" spans="1:22" ht="18" customHeight="1">
      <c r="A10" s="252" t="s">
        <v>64</v>
      </c>
      <c r="B10" s="253"/>
      <c r="C10" s="256">
        <f>K29</f>
        <v>0</v>
      </c>
      <c r="D10" s="257"/>
      <c r="E10" s="258"/>
      <c r="F10" s="262" t="s">
        <v>65</v>
      </c>
      <c r="G10" s="264"/>
      <c r="H10" s="265"/>
      <c r="I10" s="265"/>
      <c r="J10" s="265"/>
      <c r="K10" s="266"/>
      <c r="L10" s="3"/>
      <c r="M10" s="12"/>
      <c r="N10" s="270"/>
      <c r="O10" s="270"/>
      <c r="P10" s="270"/>
    </row>
    <row r="11" spans="1:22" ht="18" customHeight="1">
      <c r="A11" s="254"/>
      <c r="B11" s="255"/>
      <c r="C11" s="259"/>
      <c r="D11" s="260"/>
      <c r="E11" s="261"/>
      <c r="F11" s="263"/>
      <c r="G11" s="267"/>
      <c r="H11" s="268"/>
      <c r="I11" s="268"/>
      <c r="J11" s="268"/>
      <c r="K11" s="269"/>
      <c r="L11" s="3"/>
      <c r="M11" s="12"/>
      <c r="N11" s="271"/>
      <c r="O11" s="271"/>
      <c r="P11" s="271"/>
    </row>
    <row r="12" spans="1:22">
      <c r="A12" s="2"/>
      <c r="B12" s="2"/>
      <c r="C12" s="2"/>
      <c r="D12" s="2"/>
      <c r="E12" s="2"/>
      <c r="F12" s="2"/>
      <c r="G12" s="2"/>
      <c r="H12" s="2"/>
      <c r="I12" s="2"/>
      <c r="J12" s="2"/>
      <c r="K12" s="281"/>
      <c r="L12" s="281"/>
      <c r="M12" s="281"/>
      <c r="N12" s="281"/>
      <c r="O12" s="281"/>
      <c r="P12" s="3"/>
    </row>
    <row r="13" spans="1:22" ht="13.5" customHeight="1">
      <c r="A13" s="33"/>
      <c r="B13" s="33"/>
      <c r="C13" s="33"/>
      <c r="D13" s="33"/>
      <c r="E13" s="33"/>
      <c r="F13" s="33"/>
      <c r="G13" s="26"/>
      <c r="H13" s="34"/>
      <c r="I13" s="34"/>
      <c r="J13" s="34"/>
      <c r="K13" s="33"/>
      <c r="L13" s="33"/>
      <c r="M13" s="33"/>
      <c r="N13" s="33"/>
      <c r="O13" s="33"/>
      <c r="P13" s="33"/>
    </row>
    <row r="14" spans="1:22" ht="13.5" customHeight="1">
      <c r="A14" s="4"/>
      <c r="B14" s="24" t="s">
        <v>4</v>
      </c>
      <c r="C14" s="226" t="s">
        <v>129</v>
      </c>
      <c r="D14" s="227"/>
      <c r="E14" s="24" t="s">
        <v>5</v>
      </c>
      <c r="F14" s="226"/>
      <c r="G14" s="227"/>
      <c r="H14" s="13"/>
      <c r="I14" s="24" t="s">
        <v>6</v>
      </c>
      <c r="J14" s="232"/>
      <c r="K14" s="233"/>
      <c r="L14" s="24" t="s">
        <v>7</v>
      </c>
      <c r="M14" s="232" t="e">
        <f>SUM(C14-F14-J14)</f>
        <v>#VALUE!</v>
      </c>
      <c r="N14" s="233"/>
      <c r="O14" s="4"/>
      <c r="P14" s="11"/>
    </row>
    <row r="15" spans="1:22" ht="13.5" customHeight="1">
      <c r="A15" s="4"/>
      <c r="B15" s="14" t="s">
        <v>66</v>
      </c>
      <c r="C15" s="228"/>
      <c r="D15" s="229"/>
      <c r="E15" s="14" t="s">
        <v>67</v>
      </c>
      <c r="F15" s="228"/>
      <c r="G15" s="229"/>
      <c r="H15" s="14"/>
      <c r="I15" s="14" t="s">
        <v>68</v>
      </c>
      <c r="J15" s="234"/>
      <c r="K15" s="235"/>
      <c r="L15" s="14" t="s">
        <v>69</v>
      </c>
      <c r="M15" s="234"/>
      <c r="N15" s="235"/>
      <c r="O15" s="4"/>
      <c r="P15" s="11"/>
    </row>
    <row r="16" spans="1:22" ht="13.5" customHeight="1">
      <c r="A16" s="4"/>
      <c r="B16" s="14"/>
      <c r="C16" s="230"/>
      <c r="D16" s="231"/>
      <c r="E16" s="14" t="s">
        <v>128</v>
      </c>
      <c r="F16" s="230"/>
      <c r="G16" s="231"/>
      <c r="H16" s="14"/>
      <c r="I16" s="14" t="s">
        <v>11</v>
      </c>
      <c r="J16" s="236"/>
      <c r="K16" s="237"/>
      <c r="L16" s="14"/>
      <c r="M16" s="236"/>
      <c r="N16" s="237"/>
      <c r="O16" s="4"/>
      <c r="P16" s="11"/>
    </row>
    <row r="17" spans="1:22">
      <c r="A17" s="4"/>
      <c r="B17" s="4"/>
      <c r="C17" s="4"/>
      <c r="D17" s="4"/>
      <c r="E17" s="4"/>
      <c r="F17" s="4"/>
      <c r="G17" s="4"/>
      <c r="H17" s="4"/>
      <c r="I17" s="4"/>
      <c r="J17" s="4"/>
      <c r="K17" s="4"/>
      <c r="L17" s="4"/>
      <c r="M17" s="4"/>
      <c r="N17" s="4"/>
      <c r="O17" s="4"/>
      <c r="P17" s="11"/>
    </row>
    <row r="18" spans="1:22" ht="17.25" customHeight="1">
      <c r="A18" s="4"/>
      <c r="B18" s="4" t="s">
        <v>70</v>
      </c>
      <c r="C18" s="171"/>
      <c r="D18" s="171"/>
      <c r="E18" s="171"/>
      <c r="F18" s="171"/>
      <c r="G18" s="171"/>
      <c r="H18" s="171"/>
      <c r="I18" s="171"/>
      <c r="J18" s="171"/>
      <c r="K18" s="171"/>
      <c r="L18" s="171"/>
      <c r="M18" s="171"/>
      <c r="N18" s="171"/>
      <c r="O18" s="101"/>
      <c r="P18" s="101"/>
    </row>
    <row r="19" spans="1:22">
      <c r="A19" s="4"/>
      <c r="B19" s="4"/>
      <c r="C19" s="4"/>
      <c r="D19" s="4"/>
      <c r="E19" s="4"/>
      <c r="F19" s="4"/>
      <c r="G19" s="4"/>
      <c r="H19" s="4"/>
      <c r="I19" s="4"/>
      <c r="J19" s="4"/>
      <c r="K19" s="4"/>
      <c r="L19" s="4"/>
      <c r="M19" s="4"/>
      <c r="N19" s="4"/>
      <c r="O19" s="4"/>
      <c r="P19" s="11"/>
    </row>
    <row r="20" spans="1:22" ht="18" customHeight="1">
      <c r="A20" s="100" t="s">
        <v>13</v>
      </c>
      <c r="B20" s="238" t="s">
        <v>71</v>
      </c>
      <c r="C20" s="239"/>
      <c r="D20" s="240"/>
      <c r="E20" s="238" t="s">
        <v>72</v>
      </c>
      <c r="F20" s="239"/>
      <c r="G20" s="240"/>
      <c r="H20" s="100" t="s">
        <v>73</v>
      </c>
      <c r="I20" s="100" t="s">
        <v>74</v>
      </c>
      <c r="J20" s="100" t="s">
        <v>75</v>
      </c>
      <c r="K20" s="238" t="s">
        <v>76</v>
      </c>
      <c r="L20" s="239"/>
      <c r="M20" s="240"/>
      <c r="N20" s="241" t="s">
        <v>117</v>
      </c>
      <c r="O20" s="242"/>
      <c r="P20" s="243"/>
    </row>
    <row r="21" spans="1:22" ht="21" customHeight="1">
      <c r="A21" s="15">
        <v>1</v>
      </c>
      <c r="B21" s="217" t="s">
        <v>130</v>
      </c>
      <c r="C21" s="218"/>
      <c r="D21" s="219"/>
      <c r="E21" s="278" t="str">
        <f>IF(C14="未定","内金として","")</f>
        <v>内金として</v>
      </c>
      <c r="F21" s="279"/>
      <c r="G21" s="280"/>
      <c r="H21" s="96">
        <v>1</v>
      </c>
      <c r="I21" s="81" t="s">
        <v>133</v>
      </c>
      <c r="J21" s="102"/>
      <c r="K21" s="220">
        <f>K27</f>
        <v>0</v>
      </c>
      <c r="L21" s="221"/>
      <c r="M21" s="222"/>
      <c r="N21" s="223"/>
      <c r="O21" s="224"/>
      <c r="P21" s="225"/>
    </row>
    <row r="22" spans="1:22" ht="21" customHeight="1">
      <c r="A22" s="15">
        <v>2</v>
      </c>
      <c r="B22" s="217"/>
      <c r="C22" s="218"/>
      <c r="D22" s="219"/>
      <c r="E22" s="217"/>
      <c r="F22" s="218"/>
      <c r="G22" s="219"/>
      <c r="H22" s="96"/>
      <c r="I22" s="81"/>
      <c r="J22" s="102"/>
      <c r="K22" s="220"/>
      <c r="L22" s="221"/>
      <c r="M22" s="222"/>
      <c r="N22" s="223"/>
      <c r="O22" s="224"/>
      <c r="P22" s="225"/>
    </row>
    <row r="23" spans="1:22" ht="21" customHeight="1">
      <c r="A23" s="15">
        <v>3</v>
      </c>
      <c r="B23" s="217"/>
      <c r="C23" s="218"/>
      <c r="D23" s="219"/>
      <c r="E23" s="217"/>
      <c r="F23" s="218"/>
      <c r="G23" s="219"/>
      <c r="H23" s="96"/>
      <c r="I23" s="81"/>
      <c r="J23" s="102"/>
      <c r="K23" s="220"/>
      <c r="L23" s="221"/>
      <c r="M23" s="222"/>
      <c r="N23" s="223"/>
      <c r="O23" s="224"/>
      <c r="P23" s="225"/>
    </row>
    <row r="24" spans="1:22" ht="21" customHeight="1">
      <c r="A24" s="15">
        <v>4</v>
      </c>
      <c r="B24" s="217"/>
      <c r="C24" s="218"/>
      <c r="D24" s="219"/>
      <c r="E24" s="217"/>
      <c r="F24" s="218"/>
      <c r="G24" s="219"/>
      <c r="H24" s="96"/>
      <c r="I24" s="81"/>
      <c r="J24" s="102"/>
      <c r="K24" s="220"/>
      <c r="L24" s="221"/>
      <c r="M24" s="222"/>
      <c r="N24" s="223"/>
      <c r="O24" s="224"/>
      <c r="P24" s="225"/>
    </row>
    <row r="25" spans="1:22" ht="21" customHeight="1">
      <c r="A25" s="15">
        <v>5</v>
      </c>
      <c r="B25" s="217"/>
      <c r="C25" s="218"/>
      <c r="D25" s="219"/>
      <c r="E25" s="217"/>
      <c r="F25" s="218"/>
      <c r="G25" s="219"/>
      <c r="H25" s="96"/>
      <c r="I25" s="81"/>
      <c r="J25" s="102"/>
      <c r="K25" s="220"/>
      <c r="L25" s="221"/>
      <c r="M25" s="222"/>
      <c r="N25" s="223"/>
      <c r="O25" s="224"/>
      <c r="P25" s="225"/>
    </row>
    <row r="26" spans="1:22" ht="21" customHeight="1">
      <c r="A26" s="15">
        <v>6</v>
      </c>
      <c r="B26" s="217"/>
      <c r="C26" s="218"/>
      <c r="D26" s="219"/>
      <c r="E26" s="217"/>
      <c r="F26" s="218"/>
      <c r="G26" s="219"/>
      <c r="H26" s="96"/>
      <c r="I26" s="81"/>
      <c r="J26" s="102"/>
      <c r="K26" s="220"/>
      <c r="L26" s="221"/>
      <c r="M26" s="222"/>
      <c r="N26" s="223"/>
      <c r="O26" s="224"/>
      <c r="P26" s="225"/>
    </row>
    <row r="27" spans="1:22" ht="21" customHeight="1">
      <c r="A27" s="199" t="s">
        <v>78</v>
      </c>
      <c r="B27" s="200"/>
      <c r="C27" s="200"/>
      <c r="D27" s="201"/>
      <c r="E27" s="202"/>
      <c r="F27" s="203"/>
      <c r="G27" s="204"/>
      <c r="H27" s="97"/>
      <c r="I27" s="82"/>
      <c r="J27" s="103"/>
      <c r="K27" s="205">
        <f>K29/1.1</f>
        <v>0</v>
      </c>
      <c r="L27" s="206"/>
      <c r="M27" s="207"/>
      <c r="N27" s="208"/>
      <c r="O27" s="209"/>
      <c r="P27" s="210"/>
    </row>
    <row r="28" spans="1:22" ht="21" customHeight="1">
      <c r="A28" s="199" t="s">
        <v>142</v>
      </c>
      <c r="B28" s="200"/>
      <c r="C28" s="200"/>
      <c r="D28" s="201"/>
      <c r="E28" s="211"/>
      <c r="F28" s="212"/>
      <c r="G28" s="213"/>
      <c r="H28" s="97"/>
      <c r="I28" s="82"/>
      <c r="J28" s="103"/>
      <c r="K28" s="205">
        <f>K29-K27</f>
        <v>0</v>
      </c>
      <c r="L28" s="206"/>
      <c r="M28" s="207"/>
      <c r="N28" s="208"/>
      <c r="O28" s="209"/>
      <c r="P28" s="210"/>
    </row>
    <row r="29" spans="1:22" ht="21" customHeight="1">
      <c r="A29" s="214" t="s">
        <v>80</v>
      </c>
      <c r="B29" s="215"/>
      <c r="C29" s="215"/>
      <c r="D29" s="215"/>
      <c r="E29" s="215"/>
      <c r="F29" s="215"/>
      <c r="G29" s="215"/>
      <c r="H29" s="215"/>
      <c r="I29" s="215"/>
      <c r="J29" s="216"/>
      <c r="K29" s="205">
        <f>J14</f>
        <v>0</v>
      </c>
      <c r="L29" s="206"/>
      <c r="M29" s="207"/>
      <c r="N29" s="208"/>
      <c r="O29" s="209"/>
      <c r="P29" s="210"/>
    </row>
    <row r="30" spans="1:22">
      <c r="A30" s="29"/>
      <c r="B30" s="29"/>
      <c r="C30" s="29"/>
      <c r="D30" s="29"/>
      <c r="E30" s="29"/>
      <c r="F30" s="29"/>
      <c r="G30" s="29"/>
      <c r="H30" s="29"/>
      <c r="I30" s="29"/>
      <c r="J30" s="29"/>
      <c r="K30" s="29"/>
      <c r="L30" s="29"/>
      <c r="M30" s="29"/>
      <c r="N30" s="29"/>
      <c r="O30" s="29"/>
      <c r="P30" s="30"/>
    </row>
    <row r="31" spans="1:22" ht="41.25" customHeight="1">
      <c r="A31" s="272" t="s">
        <v>85</v>
      </c>
      <c r="B31" s="272"/>
      <c r="C31" s="272"/>
      <c r="D31" s="272"/>
      <c r="E31" s="272"/>
      <c r="F31" s="272"/>
      <c r="G31" s="272"/>
      <c r="H31" s="272"/>
      <c r="I31" s="272"/>
      <c r="J31" s="272"/>
      <c r="K31" s="272"/>
      <c r="L31" s="272"/>
      <c r="M31" s="272"/>
      <c r="N31" s="272"/>
      <c r="O31" s="272"/>
      <c r="P31" s="272"/>
      <c r="Q31" s="121"/>
      <c r="R31" s="121"/>
      <c r="S31" s="121"/>
      <c r="T31" s="121"/>
      <c r="U31" s="121"/>
      <c r="V31" s="121"/>
    </row>
    <row r="32" spans="1:22" ht="18.75">
      <c r="A32" s="1"/>
      <c r="B32" s="1"/>
      <c r="C32" s="1"/>
      <c r="D32" s="1"/>
      <c r="E32" s="2"/>
      <c r="F32" s="2"/>
      <c r="G32" s="2"/>
      <c r="H32" s="2"/>
      <c r="I32" s="2"/>
      <c r="J32" s="2"/>
      <c r="K32" s="2"/>
      <c r="L32" s="2"/>
      <c r="M32" s="3"/>
      <c r="N32" s="273">
        <f>合計請求書!$K$6</f>
        <v>45127</v>
      </c>
      <c r="O32" s="273"/>
      <c r="P32" s="273"/>
      <c r="Q32" s="122"/>
      <c r="R32" s="123"/>
    </row>
    <row r="33" spans="1:22" ht="14.25" customHeight="1">
      <c r="A33" s="274" t="s">
        <v>46</v>
      </c>
      <c r="B33" s="274"/>
      <c r="C33" s="274"/>
      <c r="D33" s="274"/>
      <c r="E33" s="276" t="s">
        <v>58</v>
      </c>
      <c r="F33" s="4"/>
      <c r="G33" s="4"/>
      <c r="H33" s="4"/>
      <c r="I33" s="4"/>
      <c r="J33" s="4"/>
      <c r="K33" s="4"/>
      <c r="L33" s="2"/>
      <c r="M33" s="3"/>
      <c r="N33" s="273"/>
      <c r="O33" s="273"/>
      <c r="P33" s="273"/>
      <c r="Q33" s="122"/>
      <c r="R33" s="123"/>
    </row>
    <row r="34" spans="1:22" ht="21" customHeight="1">
      <c r="A34" s="275"/>
      <c r="B34" s="275"/>
      <c r="C34" s="275"/>
      <c r="D34" s="275"/>
      <c r="E34" s="276"/>
      <c r="F34" s="3"/>
      <c r="G34" s="3"/>
      <c r="H34" s="3"/>
      <c r="I34" s="3"/>
      <c r="J34" s="20"/>
      <c r="K34" s="5"/>
      <c r="L34" s="6" t="s">
        <v>59</v>
      </c>
      <c r="M34" s="277">
        <f>合計請求書!$K$24</f>
        <v>0</v>
      </c>
      <c r="N34" s="277"/>
      <c r="O34" s="277"/>
      <c r="P34" s="277"/>
      <c r="Q34" s="122"/>
    </row>
    <row r="35" spans="1:22" ht="18.75" customHeight="1">
      <c r="A35" s="244" t="s">
        <v>60</v>
      </c>
      <c r="B35" s="244"/>
      <c r="C35" s="244"/>
      <c r="D35" s="244"/>
      <c r="E35" s="7"/>
      <c r="F35" s="245" t="s">
        <v>61</v>
      </c>
      <c r="G35" s="247"/>
      <c r="H35" s="247"/>
      <c r="I35" s="248" t="s">
        <v>108</v>
      </c>
      <c r="J35" s="249">
        <f>$J$5</f>
        <v>0</v>
      </c>
      <c r="K35" s="124"/>
      <c r="L35" s="8" t="s">
        <v>62</v>
      </c>
      <c r="M35" s="95">
        <f>合計請求書!$K$25</f>
        <v>0</v>
      </c>
      <c r="N35" s="250">
        <f>合計請求書!$K$26</f>
        <v>0</v>
      </c>
      <c r="O35" s="250"/>
      <c r="P35" s="250"/>
      <c r="Q35" s="125"/>
      <c r="R35" s="125"/>
      <c r="S35" s="125"/>
      <c r="T35" s="125"/>
      <c r="U35" s="125"/>
      <c r="V35" s="125"/>
    </row>
    <row r="36" spans="1:22" ht="13.5" customHeight="1">
      <c r="A36" s="8"/>
      <c r="B36" s="8"/>
      <c r="C36" s="8"/>
      <c r="D36" s="8"/>
      <c r="E36" s="9"/>
      <c r="F36" s="246"/>
      <c r="G36" s="247"/>
      <c r="H36" s="247"/>
      <c r="I36" s="248"/>
      <c r="J36" s="249"/>
      <c r="K36" s="124"/>
      <c r="L36" s="8"/>
      <c r="M36" s="10" t="s">
        <v>25</v>
      </c>
      <c r="N36" s="251">
        <f>合計請求書!$K$27</f>
        <v>0</v>
      </c>
      <c r="O36" s="251"/>
      <c r="P36" s="251"/>
      <c r="Q36" s="125"/>
      <c r="R36" s="125"/>
      <c r="S36" s="125"/>
      <c r="T36" s="125"/>
      <c r="U36" s="125"/>
      <c r="V36" s="125"/>
    </row>
    <row r="37" spans="1:22" ht="13.5" customHeight="1">
      <c r="A37" s="3"/>
      <c r="B37" s="3"/>
      <c r="C37" s="3"/>
      <c r="D37" s="3"/>
      <c r="E37" s="4"/>
      <c r="F37" s="3"/>
      <c r="G37" s="3"/>
      <c r="H37" s="3"/>
      <c r="I37" s="3"/>
      <c r="J37" s="20"/>
      <c r="K37" s="11"/>
      <c r="L37" s="8"/>
      <c r="M37" s="10" t="s">
        <v>24</v>
      </c>
      <c r="N37" s="251">
        <f>合計請求書!$K$28</f>
        <v>0</v>
      </c>
      <c r="O37" s="251"/>
      <c r="P37" s="251"/>
      <c r="R37" s="123"/>
    </row>
    <row r="38" spans="1:22" ht="14.25">
      <c r="A38" s="31"/>
      <c r="B38" s="31"/>
      <c r="C38" s="31"/>
      <c r="D38" s="31"/>
      <c r="E38" s="31"/>
      <c r="F38" s="31"/>
      <c r="G38" s="32"/>
      <c r="H38" s="31"/>
      <c r="I38" s="31"/>
      <c r="J38" s="31"/>
      <c r="K38" s="31"/>
      <c r="L38" s="31"/>
      <c r="M38" s="31"/>
      <c r="N38" s="31"/>
      <c r="O38" s="31"/>
      <c r="P38" s="31"/>
    </row>
    <row r="39" spans="1:22">
      <c r="A39" s="4"/>
      <c r="B39" s="4"/>
      <c r="C39" s="4"/>
      <c r="D39" s="4"/>
      <c r="E39" s="11"/>
      <c r="F39" s="21"/>
      <c r="G39" s="21"/>
      <c r="H39" s="21"/>
      <c r="I39" s="21"/>
      <c r="J39" s="21"/>
      <c r="K39" s="4"/>
      <c r="L39" s="3"/>
      <c r="M39" s="3"/>
      <c r="N39" s="3"/>
      <c r="O39" s="2"/>
      <c r="P39" s="3"/>
    </row>
    <row r="40" spans="1:22" ht="18" customHeight="1">
      <c r="A40" s="252" t="s">
        <v>64</v>
      </c>
      <c r="B40" s="253"/>
      <c r="C40" s="256">
        <f>K59</f>
        <v>0</v>
      </c>
      <c r="D40" s="257"/>
      <c r="E40" s="258"/>
      <c r="F40" s="262" t="s">
        <v>65</v>
      </c>
      <c r="G40" s="264"/>
      <c r="H40" s="265"/>
      <c r="I40" s="265"/>
      <c r="J40" s="265"/>
      <c r="K40" s="266"/>
      <c r="L40" s="3"/>
      <c r="M40" s="12"/>
      <c r="N40" s="270"/>
      <c r="O40" s="270"/>
      <c r="P40" s="270"/>
    </row>
    <row r="41" spans="1:22" ht="18" customHeight="1">
      <c r="A41" s="254"/>
      <c r="B41" s="255"/>
      <c r="C41" s="259"/>
      <c r="D41" s="260"/>
      <c r="E41" s="261"/>
      <c r="F41" s="263"/>
      <c r="G41" s="267"/>
      <c r="H41" s="268"/>
      <c r="I41" s="268"/>
      <c r="J41" s="268"/>
      <c r="K41" s="269"/>
      <c r="L41" s="3"/>
      <c r="M41" s="12"/>
      <c r="N41" s="271"/>
      <c r="O41" s="271"/>
      <c r="P41" s="271"/>
    </row>
    <row r="42" spans="1:22">
      <c r="A42" s="2"/>
      <c r="B42" s="2"/>
      <c r="C42" s="2"/>
      <c r="D42" s="2"/>
      <c r="E42" s="2"/>
      <c r="F42" s="2"/>
      <c r="G42" s="2"/>
      <c r="H42" s="2"/>
      <c r="I42" s="2"/>
      <c r="J42" s="2"/>
      <c r="K42" s="281"/>
      <c r="L42" s="281"/>
      <c r="M42" s="281"/>
      <c r="N42" s="281"/>
      <c r="O42" s="281"/>
      <c r="P42" s="3"/>
    </row>
    <row r="43" spans="1:22" ht="13.5" customHeight="1">
      <c r="A43" s="33"/>
      <c r="B43" s="33"/>
      <c r="C43" s="33"/>
      <c r="D43" s="33"/>
      <c r="E43" s="33"/>
      <c r="F43" s="33"/>
      <c r="G43" s="26"/>
      <c r="H43" s="34"/>
      <c r="I43" s="34"/>
      <c r="J43" s="34"/>
      <c r="K43" s="33"/>
      <c r="L43" s="33"/>
      <c r="M43" s="33"/>
      <c r="N43" s="33"/>
      <c r="O43" s="33"/>
      <c r="P43" s="33"/>
    </row>
    <row r="44" spans="1:22" ht="13.5" customHeight="1">
      <c r="A44" s="4"/>
      <c r="B44" s="24" t="s">
        <v>4</v>
      </c>
      <c r="C44" s="226" t="s">
        <v>129</v>
      </c>
      <c r="D44" s="227"/>
      <c r="E44" s="24" t="s">
        <v>5</v>
      </c>
      <c r="F44" s="226"/>
      <c r="G44" s="227"/>
      <c r="H44" s="13"/>
      <c r="I44" s="24" t="s">
        <v>6</v>
      </c>
      <c r="J44" s="232"/>
      <c r="K44" s="233"/>
      <c r="L44" s="24" t="s">
        <v>7</v>
      </c>
      <c r="M44" s="232" t="e">
        <f>SUM(C44-F44-J44)</f>
        <v>#VALUE!</v>
      </c>
      <c r="N44" s="233"/>
      <c r="O44" s="4"/>
      <c r="P44" s="11"/>
    </row>
    <row r="45" spans="1:22" ht="13.5" customHeight="1">
      <c r="A45" s="4"/>
      <c r="B45" s="14" t="s">
        <v>66</v>
      </c>
      <c r="C45" s="228"/>
      <c r="D45" s="229"/>
      <c r="E45" s="14" t="s">
        <v>67</v>
      </c>
      <c r="F45" s="228"/>
      <c r="G45" s="229"/>
      <c r="H45" s="14"/>
      <c r="I45" s="14" t="s">
        <v>68</v>
      </c>
      <c r="J45" s="234"/>
      <c r="K45" s="235"/>
      <c r="L45" s="14" t="s">
        <v>69</v>
      </c>
      <c r="M45" s="234"/>
      <c r="N45" s="235"/>
      <c r="O45" s="4"/>
      <c r="P45" s="11"/>
    </row>
    <row r="46" spans="1:22" ht="13.5" customHeight="1">
      <c r="A46" s="4"/>
      <c r="B46" s="14"/>
      <c r="C46" s="230"/>
      <c r="D46" s="231"/>
      <c r="E46" s="14" t="s">
        <v>128</v>
      </c>
      <c r="F46" s="230"/>
      <c r="G46" s="231"/>
      <c r="H46" s="14"/>
      <c r="I46" s="14" t="s">
        <v>11</v>
      </c>
      <c r="J46" s="236"/>
      <c r="K46" s="237"/>
      <c r="L46" s="14"/>
      <c r="M46" s="236"/>
      <c r="N46" s="237"/>
      <c r="O46" s="4"/>
      <c r="P46" s="11"/>
    </row>
    <row r="47" spans="1:22">
      <c r="A47" s="4"/>
      <c r="B47" s="4"/>
      <c r="C47" s="4"/>
      <c r="D47" s="4"/>
      <c r="E47" s="4"/>
      <c r="F47" s="4"/>
      <c r="G47" s="4"/>
      <c r="H47" s="4"/>
      <c r="I47" s="4"/>
      <c r="J47" s="4"/>
      <c r="K47" s="4"/>
      <c r="L47" s="4"/>
      <c r="M47" s="4"/>
      <c r="N47" s="4"/>
      <c r="O47" s="4"/>
      <c r="P47" s="11"/>
    </row>
    <row r="48" spans="1:22" ht="17.25" customHeight="1">
      <c r="A48" s="4"/>
      <c r="B48" s="4" t="s">
        <v>70</v>
      </c>
      <c r="C48" s="171"/>
      <c r="D48" s="171"/>
      <c r="E48" s="171"/>
      <c r="F48" s="171"/>
      <c r="G48" s="171"/>
      <c r="H48" s="171"/>
      <c r="I48" s="171"/>
      <c r="J48" s="171"/>
      <c r="K48" s="171"/>
      <c r="L48" s="171"/>
      <c r="M48" s="171"/>
      <c r="N48" s="171"/>
      <c r="O48" s="101"/>
      <c r="P48" s="101"/>
    </row>
    <row r="49" spans="1:22">
      <c r="A49" s="4"/>
      <c r="B49" s="4"/>
      <c r="C49" s="4"/>
      <c r="D49" s="4"/>
      <c r="E49" s="4"/>
      <c r="F49" s="4"/>
      <c r="G49" s="4"/>
      <c r="H49" s="4"/>
      <c r="I49" s="4"/>
      <c r="J49" s="4"/>
      <c r="K49" s="4"/>
      <c r="L49" s="4"/>
      <c r="M49" s="4"/>
      <c r="N49" s="4"/>
      <c r="O49" s="4"/>
      <c r="P49" s="11"/>
    </row>
    <row r="50" spans="1:22" ht="18" customHeight="1">
      <c r="A50" s="100" t="s">
        <v>13</v>
      </c>
      <c r="B50" s="238" t="s">
        <v>71</v>
      </c>
      <c r="C50" s="239"/>
      <c r="D50" s="240"/>
      <c r="E50" s="238" t="s">
        <v>72</v>
      </c>
      <c r="F50" s="239"/>
      <c r="G50" s="240"/>
      <c r="H50" s="100" t="s">
        <v>73</v>
      </c>
      <c r="I50" s="100" t="s">
        <v>74</v>
      </c>
      <c r="J50" s="100" t="s">
        <v>75</v>
      </c>
      <c r="K50" s="238" t="s">
        <v>76</v>
      </c>
      <c r="L50" s="239"/>
      <c r="M50" s="240"/>
      <c r="N50" s="241" t="s">
        <v>117</v>
      </c>
      <c r="O50" s="242"/>
      <c r="P50" s="243"/>
    </row>
    <row r="51" spans="1:22" ht="21" customHeight="1">
      <c r="A51" s="15">
        <v>1</v>
      </c>
      <c r="B51" s="217" t="s">
        <v>130</v>
      </c>
      <c r="C51" s="218"/>
      <c r="D51" s="219"/>
      <c r="E51" s="278" t="str">
        <f>IF(C44="未定","内金として","")</f>
        <v>内金として</v>
      </c>
      <c r="F51" s="279"/>
      <c r="G51" s="280"/>
      <c r="H51" s="96">
        <v>1</v>
      </c>
      <c r="I51" s="81" t="s">
        <v>82</v>
      </c>
      <c r="J51" s="102"/>
      <c r="K51" s="220">
        <f>K57</f>
        <v>0</v>
      </c>
      <c r="L51" s="221"/>
      <c r="M51" s="222"/>
      <c r="N51" s="223"/>
      <c r="O51" s="224"/>
      <c r="P51" s="225"/>
    </row>
    <row r="52" spans="1:22" ht="21" customHeight="1">
      <c r="A52" s="15">
        <v>2</v>
      </c>
      <c r="B52" s="217"/>
      <c r="C52" s="218"/>
      <c r="D52" s="219"/>
      <c r="E52" s="217"/>
      <c r="F52" s="218"/>
      <c r="G52" s="219"/>
      <c r="H52" s="96"/>
      <c r="I52" s="81"/>
      <c r="J52" s="102"/>
      <c r="K52" s="220"/>
      <c r="L52" s="221"/>
      <c r="M52" s="222"/>
      <c r="N52" s="223"/>
      <c r="O52" s="224"/>
      <c r="P52" s="225"/>
    </row>
    <row r="53" spans="1:22" ht="21" customHeight="1">
      <c r="A53" s="15">
        <v>3</v>
      </c>
      <c r="B53" s="217"/>
      <c r="C53" s="218"/>
      <c r="D53" s="219"/>
      <c r="E53" s="217"/>
      <c r="F53" s="218"/>
      <c r="G53" s="219"/>
      <c r="H53" s="96"/>
      <c r="I53" s="81"/>
      <c r="J53" s="102"/>
      <c r="K53" s="220"/>
      <c r="L53" s="221"/>
      <c r="M53" s="222"/>
      <c r="N53" s="223"/>
      <c r="O53" s="224"/>
      <c r="P53" s="225"/>
    </row>
    <row r="54" spans="1:22" ht="21" customHeight="1">
      <c r="A54" s="15">
        <v>4</v>
      </c>
      <c r="B54" s="217"/>
      <c r="C54" s="218"/>
      <c r="D54" s="219"/>
      <c r="E54" s="217"/>
      <c r="F54" s="218"/>
      <c r="G54" s="219"/>
      <c r="H54" s="96"/>
      <c r="I54" s="81"/>
      <c r="J54" s="102"/>
      <c r="K54" s="220"/>
      <c r="L54" s="221"/>
      <c r="M54" s="222"/>
      <c r="N54" s="223"/>
      <c r="O54" s="224"/>
      <c r="P54" s="225"/>
    </row>
    <row r="55" spans="1:22" ht="21" customHeight="1">
      <c r="A55" s="15">
        <v>5</v>
      </c>
      <c r="B55" s="217"/>
      <c r="C55" s="218"/>
      <c r="D55" s="219"/>
      <c r="E55" s="217"/>
      <c r="F55" s="218"/>
      <c r="G55" s="219"/>
      <c r="H55" s="96"/>
      <c r="I55" s="81"/>
      <c r="J55" s="102"/>
      <c r="K55" s="220"/>
      <c r="L55" s="221"/>
      <c r="M55" s="222"/>
      <c r="N55" s="223"/>
      <c r="O55" s="224"/>
      <c r="P55" s="225"/>
    </row>
    <row r="56" spans="1:22" ht="21" customHeight="1">
      <c r="A56" s="15">
        <v>6</v>
      </c>
      <c r="B56" s="217"/>
      <c r="C56" s="218"/>
      <c r="D56" s="219"/>
      <c r="E56" s="217"/>
      <c r="F56" s="218"/>
      <c r="G56" s="219"/>
      <c r="H56" s="96"/>
      <c r="I56" s="81"/>
      <c r="J56" s="102"/>
      <c r="K56" s="220"/>
      <c r="L56" s="221"/>
      <c r="M56" s="222"/>
      <c r="N56" s="223"/>
      <c r="O56" s="224"/>
      <c r="P56" s="225"/>
    </row>
    <row r="57" spans="1:22" ht="21" customHeight="1">
      <c r="A57" s="199" t="s">
        <v>78</v>
      </c>
      <c r="B57" s="200"/>
      <c r="C57" s="200"/>
      <c r="D57" s="201"/>
      <c r="E57" s="202"/>
      <c r="F57" s="203"/>
      <c r="G57" s="204"/>
      <c r="H57" s="97"/>
      <c r="I57" s="82"/>
      <c r="J57" s="103"/>
      <c r="K57" s="205">
        <f>K59/1.1</f>
        <v>0</v>
      </c>
      <c r="L57" s="206"/>
      <c r="M57" s="207"/>
      <c r="N57" s="208"/>
      <c r="O57" s="209"/>
      <c r="P57" s="210"/>
    </row>
    <row r="58" spans="1:22" ht="21" customHeight="1">
      <c r="A58" s="199" t="s">
        <v>142</v>
      </c>
      <c r="B58" s="200"/>
      <c r="C58" s="200"/>
      <c r="D58" s="201"/>
      <c r="E58" s="211"/>
      <c r="F58" s="212"/>
      <c r="G58" s="213"/>
      <c r="H58" s="97"/>
      <c r="I58" s="82"/>
      <c r="J58" s="103"/>
      <c r="K58" s="205">
        <f>K59-K57</f>
        <v>0</v>
      </c>
      <c r="L58" s="206"/>
      <c r="M58" s="207"/>
      <c r="N58" s="208"/>
      <c r="O58" s="209"/>
      <c r="P58" s="210"/>
    </row>
    <row r="59" spans="1:22" ht="21" customHeight="1">
      <c r="A59" s="214" t="s">
        <v>80</v>
      </c>
      <c r="B59" s="215"/>
      <c r="C59" s="215"/>
      <c r="D59" s="215"/>
      <c r="E59" s="215"/>
      <c r="F59" s="215"/>
      <c r="G59" s="215"/>
      <c r="H59" s="215"/>
      <c r="I59" s="215"/>
      <c r="J59" s="216"/>
      <c r="K59" s="205">
        <f>J44</f>
        <v>0</v>
      </c>
      <c r="L59" s="206"/>
      <c r="M59" s="207"/>
      <c r="N59" s="208"/>
      <c r="O59" s="209"/>
      <c r="P59" s="210"/>
    </row>
    <row r="60" spans="1:22">
      <c r="A60" s="29"/>
      <c r="B60" s="29"/>
      <c r="C60" s="29"/>
      <c r="D60" s="29"/>
      <c r="E60" s="29"/>
      <c r="F60" s="29"/>
      <c r="G60" s="29"/>
      <c r="H60" s="29"/>
      <c r="I60" s="29"/>
      <c r="J60" s="29"/>
      <c r="K60" s="29"/>
      <c r="L60" s="29"/>
      <c r="M60" s="29"/>
      <c r="N60" s="29"/>
      <c r="O60" s="29"/>
      <c r="P60" s="30"/>
    </row>
    <row r="61" spans="1:22" ht="41.25" customHeight="1">
      <c r="A61" s="272" t="s">
        <v>85</v>
      </c>
      <c r="B61" s="272"/>
      <c r="C61" s="272"/>
      <c r="D61" s="272"/>
      <c r="E61" s="272"/>
      <c r="F61" s="272"/>
      <c r="G61" s="272"/>
      <c r="H61" s="272"/>
      <c r="I61" s="272"/>
      <c r="J61" s="272"/>
      <c r="K61" s="272"/>
      <c r="L61" s="272"/>
      <c r="M61" s="272"/>
      <c r="N61" s="272"/>
      <c r="O61" s="272"/>
      <c r="P61" s="272"/>
      <c r="Q61" s="121"/>
      <c r="R61" s="121"/>
      <c r="S61" s="121"/>
      <c r="T61" s="121"/>
      <c r="U61" s="121"/>
      <c r="V61" s="121"/>
    </row>
    <row r="62" spans="1:22" ht="18.75">
      <c r="A62" s="1"/>
      <c r="B62" s="1"/>
      <c r="C62" s="1"/>
      <c r="D62" s="1"/>
      <c r="E62" s="2"/>
      <c r="F62" s="2"/>
      <c r="G62" s="2"/>
      <c r="H62" s="2"/>
      <c r="I62" s="2"/>
      <c r="J62" s="2"/>
      <c r="K62" s="2"/>
      <c r="L62" s="2"/>
      <c r="M62" s="3"/>
      <c r="N62" s="273">
        <f>合計請求書!$K$6</f>
        <v>45127</v>
      </c>
      <c r="O62" s="273"/>
      <c r="P62" s="273"/>
      <c r="Q62" s="122"/>
      <c r="R62" s="123"/>
    </row>
    <row r="63" spans="1:22" ht="14.25" customHeight="1">
      <c r="A63" s="274" t="s">
        <v>46</v>
      </c>
      <c r="B63" s="274"/>
      <c r="C63" s="274"/>
      <c r="D63" s="274"/>
      <c r="E63" s="276" t="s">
        <v>58</v>
      </c>
      <c r="F63" s="4"/>
      <c r="G63" s="4"/>
      <c r="H63" s="4"/>
      <c r="I63" s="4"/>
      <c r="J63" s="4"/>
      <c r="K63" s="4"/>
      <c r="L63" s="2"/>
      <c r="M63" s="3"/>
      <c r="N63" s="273"/>
      <c r="O63" s="273"/>
      <c r="P63" s="273"/>
      <c r="Q63" s="122"/>
      <c r="R63" s="123"/>
    </row>
    <row r="64" spans="1:22" ht="21" customHeight="1">
      <c r="A64" s="275"/>
      <c r="B64" s="275"/>
      <c r="C64" s="275"/>
      <c r="D64" s="275"/>
      <c r="E64" s="276"/>
      <c r="F64" s="3"/>
      <c r="G64" s="3"/>
      <c r="H64" s="3"/>
      <c r="I64" s="3"/>
      <c r="J64" s="20"/>
      <c r="K64" s="5"/>
      <c r="L64" s="6" t="s">
        <v>59</v>
      </c>
      <c r="M64" s="277">
        <f>合計請求書!$K$24</f>
        <v>0</v>
      </c>
      <c r="N64" s="277"/>
      <c r="O64" s="277"/>
      <c r="P64" s="277"/>
      <c r="Q64" s="122"/>
    </row>
    <row r="65" spans="1:22" ht="18.75" customHeight="1">
      <c r="A65" s="244" t="s">
        <v>60</v>
      </c>
      <c r="B65" s="244"/>
      <c r="C65" s="244"/>
      <c r="D65" s="244"/>
      <c r="E65" s="7"/>
      <c r="F65" s="245" t="s">
        <v>61</v>
      </c>
      <c r="G65" s="247"/>
      <c r="H65" s="247"/>
      <c r="I65" s="248" t="s">
        <v>108</v>
      </c>
      <c r="J65" s="249">
        <f>$J$5</f>
        <v>0</v>
      </c>
      <c r="K65" s="124"/>
      <c r="L65" s="8" t="s">
        <v>62</v>
      </c>
      <c r="M65" s="95">
        <f>合計請求書!$K$25</f>
        <v>0</v>
      </c>
      <c r="N65" s="250">
        <f>合計請求書!$K$26</f>
        <v>0</v>
      </c>
      <c r="O65" s="250"/>
      <c r="P65" s="250"/>
      <c r="Q65" s="125"/>
      <c r="R65" s="125"/>
      <c r="S65" s="125"/>
      <c r="T65" s="125"/>
      <c r="U65" s="125"/>
      <c r="V65" s="125"/>
    </row>
    <row r="66" spans="1:22" ht="13.5" customHeight="1">
      <c r="A66" s="8"/>
      <c r="B66" s="8"/>
      <c r="C66" s="8"/>
      <c r="D66" s="8"/>
      <c r="E66" s="9"/>
      <c r="F66" s="246"/>
      <c r="G66" s="247"/>
      <c r="H66" s="247"/>
      <c r="I66" s="248"/>
      <c r="J66" s="249"/>
      <c r="K66" s="124"/>
      <c r="L66" s="8"/>
      <c r="M66" s="10" t="s">
        <v>25</v>
      </c>
      <c r="N66" s="251">
        <f>合計請求書!$K$27</f>
        <v>0</v>
      </c>
      <c r="O66" s="251"/>
      <c r="P66" s="251"/>
      <c r="Q66" s="125"/>
      <c r="R66" s="125"/>
      <c r="S66" s="125"/>
      <c r="T66" s="125"/>
      <c r="U66" s="125"/>
      <c r="V66" s="125"/>
    </row>
    <row r="67" spans="1:22" ht="13.5" customHeight="1">
      <c r="A67" s="3"/>
      <c r="B67" s="3"/>
      <c r="C67" s="3"/>
      <c r="D67" s="3"/>
      <c r="E67" s="4"/>
      <c r="F67" s="3"/>
      <c r="G67" s="3"/>
      <c r="H67" s="3"/>
      <c r="I67" s="3"/>
      <c r="J67" s="20"/>
      <c r="K67" s="11"/>
      <c r="L67" s="8"/>
      <c r="M67" s="10" t="s">
        <v>24</v>
      </c>
      <c r="N67" s="251">
        <f>合計請求書!$K$28</f>
        <v>0</v>
      </c>
      <c r="O67" s="251"/>
      <c r="P67" s="251"/>
      <c r="R67" s="123"/>
    </row>
    <row r="68" spans="1:22" ht="14.25">
      <c r="A68" s="31"/>
      <c r="B68" s="31"/>
      <c r="C68" s="31"/>
      <c r="D68" s="31"/>
      <c r="E68" s="31"/>
      <c r="F68" s="31"/>
      <c r="G68" s="32"/>
      <c r="H68" s="31"/>
      <c r="I68" s="31"/>
      <c r="J68" s="31"/>
      <c r="K68" s="31"/>
      <c r="L68" s="31"/>
      <c r="M68" s="31"/>
      <c r="N68" s="31"/>
      <c r="O68" s="31"/>
      <c r="P68" s="31"/>
    </row>
    <row r="69" spans="1:22">
      <c r="A69" s="4"/>
      <c r="B69" s="4"/>
      <c r="C69" s="4"/>
      <c r="D69" s="4"/>
      <c r="E69" s="11"/>
      <c r="F69" s="21"/>
      <c r="G69" s="21"/>
      <c r="H69" s="21"/>
      <c r="I69" s="21"/>
      <c r="J69" s="21"/>
      <c r="K69" s="4"/>
      <c r="L69" s="3"/>
      <c r="M69" s="3"/>
      <c r="N69" s="3"/>
      <c r="O69" s="2"/>
      <c r="P69" s="3"/>
    </row>
    <row r="70" spans="1:22" ht="18" customHeight="1">
      <c r="A70" s="252" t="s">
        <v>64</v>
      </c>
      <c r="B70" s="253"/>
      <c r="C70" s="256">
        <f>K89</f>
        <v>0</v>
      </c>
      <c r="D70" s="257"/>
      <c r="E70" s="258"/>
      <c r="F70" s="262" t="s">
        <v>65</v>
      </c>
      <c r="G70" s="264"/>
      <c r="H70" s="265"/>
      <c r="I70" s="265"/>
      <c r="J70" s="265"/>
      <c r="K70" s="266"/>
      <c r="L70" s="3"/>
      <c r="M70" s="12"/>
      <c r="N70" s="270"/>
      <c r="O70" s="270"/>
      <c r="P70" s="270"/>
    </row>
    <row r="71" spans="1:22" ht="18" customHeight="1">
      <c r="A71" s="254"/>
      <c r="B71" s="255"/>
      <c r="C71" s="259"/>
      <c r="D71" s="260"/>
      <c r="E71" s="261"/>
      <c r="F71" s="263"/>
      <c r="G71" s="267"/>
      <c r="H71" s="268"/>
      <c r="I71" s="268"/>
      <c r="J71" s="268"/>
      <c r="K71" s="269"/>
      <c r="L71" s="3"/>
      <c r="M71" s="12"/>
      <c r="N71" s="271"/>
      <c r="O71" s="271"/>
      <c r="P71" s="271"/>
    </row>
    <row r="72" spans="1:22">
      <c r="A72" s="2"/>
      <c r="B72" s="2"/>
      <c r="C72" s="2"/>
      <c r="D72" s="2"/>
      <c r="E72" s="2"/>
      <c r="F72" s="2"/>
      <c r="G72" s="2"/>
      <c r="H72" s="2"/>
      <c r="I72" s="2"/>
      <c r="J72" s="2"/>
      <c r="K72" s="281"/>
      <c r="L72" s="281"/>
      <c r="M72" s="281"/>
      <c r="N72" s="281"/>
      <c r="O72" s="281"/>
      <c r="P72" s="3"/>
    </row>
    <row r="73" spans="1:22" ht="13.5" customHeight="1">
      <c r="A73" s="33"/>
      <c r="B73" s="33"/>
      <c r="C73" s="33"/>
      <c r="D73" s="33"/>
      <c r="E73" s="33"/>
      <c r="F73" s="33"/>
      <c r="G73" s="26"/>
      <c r="H73" s="34"/>
      <c r="I73" s="34"/>
      <c r="J73" s="34"/>
      <c r="K73" s="33"/>
      <c r="L73" s="33"/>
      <c r="M73" s="33"/>
      <c r="N73" s="33"/>
      <c r="O73" s="33"/>
      <c r="P73" s="33"/>
    </row>
    <row r="74" spans="1:22" ht="13.5" customHeight="1">
      <c r="A74" s="4"/>
      <c r="B74" s="24" t="s">
        <v>4</v>
      </c>
      <c r="C74" s="226" t="s">
        <v>129</v>
      </c>
      <c r="D74" s="227"/>
      <c r="E74" s="24" t="s">
        <v>5</v>
      </c>
      <c r="F74" s="226"/>
      <c r="G74" s="227"/>
      <c r="H74" s="13"/>
      <c r="I74" s="24" t="s">
        <v>6</v>
      </c>
      <c r="J74" s="232"/>
      <c r="K74" s="233"/>
      <c r="L74" s="24" t="s">
        <v>7</v>
      </c>
      <c r="M74" s="232" t="e">
        <f>SUM(C74-F74-J74)</f>
        <v>#VALUE!</v>
      </c>
      <c r="N74" s="233"/>
      <c r="O74" s="4"/>
      <c r="P74" s="11"/>
    </row>
    <row r="75" spans="1:22" ht="13.5" customHeight="1">
      <c r="A75" s="4"/>
      <c r="B75" s="14" t="s">
        <v>66</v>
      </c>
      <c r="C75" s="228"/>
      <c r="D75" s="229"/>
      <c r="E75" s="14" t="s">
        <v>67</v>
      </c>
      <c r="F75" s="228"/>
      <c r="G75" s="229"/>
      <c r="H75" s="14"/>
      <c r="I75" s="14" t="s">
        <v>68</v>
      </c>
      <c r="J75" s="234"/>
      <c r="K75" s="235"/>
      <c r="L75" s="14" t="s">
        <v>69</v>
      </c>
      <c r="M75" s="234"/>
      <c r="N75" s="235"/>
      <c r="O75" s="4"/>
      <c r="P75" s="11"/>
    </row>
    <row r="76" spans="1:22" ht="13.5" customHeight="1">
      <c r="A76" s="4"/>
      <c r="B76" s="14"/>
      <c r="C76" s="230"/>
      <c r="D76" s="231"/>
      <c r="E76" s="14" t="s">
        <v>128</v>
      </c>
      <c r="F76" s="230"/>
      <c r="G76" s="231"/>
      <c r="H76" s="14"/>
      <c r="I76" s="14" t="s">
        <v>11</v>
      </c>
      <c r="J76" s="236"/>
      <c r="K76" s="237"/>
      <c r="L76" s="14"/>
      <c r="M76" s="236"/>
      <c r="N76" s="237"/>
      <c r="O76" s="4"/>
      <c r="P76" s="11"/>
    </row>
    <row r="77" spans="1:22">
      <c r="A77" s="4"/>
      <c r="B77" s="4"/>
      <c r="C77" s="4"/>
      <c r="D77" s="4"/>
      <c r="E77" s="4"/>
      <c r="F77" s="4"/>
      <c r="G77" s="4"/>
      <c r="H77" s="4"/>
      <c r="I77" s="4"/>
      <c r="J77" s="4"/>
      <c r="K77" s="4"/>
      <c r="L77" s="4"/>
      <c r="M77" s="4"/>
      <c r="N77" s="4"/>
      <c r="O77" s="4"/>
      <c r="P77" s="11"/>
    </row>
    <row r="78" spans="1:22" ht="17.25" customHeight="1">
      <c r="A78" s="4"/>
      <c r="B78" s="4" t="s">
        <v>70</v>
      </c>
      <c r="C78" s="171"/>
      <c r="D78" s="171"/>
      <c r="E78" s="171"/>
      <c r="F78" s="171"/>
      <c r="G78" s="171"/>
      <c r="H78" s="171"/>
      <c r="I78" s="171"/>
      <c r="J78" s="171"/>
      <c r="K78" s="171"/>
      <c r="L78" s="171"/>
      <c r="M78" s="171"/>
      <c r="N78" s="171"/>
      <c r="O78" s="101"/>
      <c r="P78" s="101"/>
    </row>
    <row r="79" spans="1:22">
      <c r="A79" s="4"/>
      <c r="B79" s="4"/>
      <c r="C79" s="4"/>
      <c r="D79" s="4"/>
      <c r="E79" s="4"/>
      <c r="F79" s="4"/>
      <c r="G79" s="4"/>
      <c r="H79" s="4"/>
      <c r="I79" s="4"/>
      <c r="J79" s="4"/>
      <c r="K79" s="4"/>
      <c r="L79" s="4"/>
      <c r="M79" s="4"/>
      <c r="N79" s="4"/>
      <c r="O79" s="4"/>
      <c r="P79" s="11"/>
    </row>
    <row r="80" spans="1:22" ht="18" customHeight="1">
      <c r="A80" s="100" t="s">
        <v>13</v>
      </c>
      <c r="B80" s="238" t="s">
        <v>71</v>
      </c>
      <c r="C80" s="239"/>
      <c r="D80" s="240"/>
      <c r="E80" s="238" t="s">
        <v>72</v>
      </c>
      <c r="F80" s="239"/>
      <c r="G80" s="240"/>
      <c r="H80" s="100" t="s">
        <v>73</v>
      </c>
      <c r="I80" s="100" t="s">
        <v>74</v>
      </c>
      <c r="J80" s="100" t="s">
        <v>75</v>
      </c>
      <c r="K80" s="238" t="s">
        <v>76</v>
      </c>
      <c r="L80" s="239"/>
      <c r="M80" s="240"/>
      <c r="N80" s="241" t="s">
        <v>117</v>
      </c>
      <c r="O80" s="242"/>
      <c r="P80" s="243"/>
    </row>
    <row r="81" spans="1:22" ht="21" customHeight="1">
      <c r="A81" s="15">
        <v>1</v>
      </c>
      <c r="B81" s="217" t="s">
        <v>130</v>
      </c>
      <c r="C81" s="218"/>
      <c r="D81" s="219"/>
      <c r="E81" s="278" t="str">
        <f>IF(C74="未定","内金として","")</f>
        <v>内金として</v>
      </c>
      <c r="F81" s="279"/>
      <c r="G81" s="280"/>
      <c r="H81" s="96">
        <v>1</v>
      </c>
      <c r="I81" s="81" t="s">
        <v>82</v>
      </c>
      <c r="J81" s="102"/>
      <c r="K81" s="220">
        <f>K87</f>
        <v>0</v>
      </c>
      <c r="L81" s="221"/>
      <c r="M81" s="222"/>
      <c r="N81" s="223"/>
      <c r="O81" s="224"/>
      <c r="P81" s="225"/>
    </row>
    <row r="82" spans="1:22" ht="21" customHeight="1">
      <c r="A82" s="15">
        <v>2</v>
      </c>
      <c r="B82" s="217"/>
      <c r="C82" s="218"/>
      <c r="D82" s="219"/>
      <c r="E82" s="217"/>
      <c r="F82" s="218"/>
      <c r="G82" s="219"/>
      <c r="H82" s="96"/>
      <c r="I82" s="81"/>
      <c r="J82" s="102"/>
      <c r="K82" s="220"/>
      <c r="L82" s="221"/>
      <c r="M82" s="222"/>
      <c r="N82" s="223"/>
      <c r="O82" s="224"/>
      <c r="P82" s="225"/>
    </row>
    <row r="83" spans="1:22" ht="21" customHeight="1">
      <c r="A83" s="15">
        <v>3</v>
      </c>
      <c r="B83" s="217"/>
      <c r="C83" s="218"/>
      <c r="D83" s="219"/>
      <c r="E83" s="217"/>
      <c r="F83" s="218"/>
      <c r="G83" s="219"/>
      <c r="H83" s="96"/>
      <c r="I83" s="81"/>
      <c r="J83" s="102"/>
      <c r="K83" s="220"/>
      <c r="L83" s="221"/>
      <c r="M83" s="222"/>
      <c r="N83" s="223"/>
      <c r="O83" s="224"/>
      <c r="P83" s="225"/>
    </row>
    <row r="84" spans="1:22" ht="21" customHeight="1">
      <c r="A84" s="15">
        <v>4</v>
      </c>
      <c r="B84" s="217"/>
      <c r="C84" s="218"/>
      <c r="D84" s="219"/>
      <c r="E84" s="217"/>
      <c r="F84" s="218"/>
      <c r="G84" s="219"/>
      <c r="H84" s="96"/>
      <c r="I84" s="81"/>
      <c r="J84" s="102"/>
      <c r="K84" s="220"/>
      <c r="L84" s="221"/>
      <c r="M84" s="222"/>
      <c r="N84" s="223"/>
      <c r="O84" s="224"/>
      <c r="P84" s="225"/>
    </row>
    <row r="85" spans="1:22" ht="21" customHeight="1">
      <c r="A85" s="15">
        <v>5</v>
      </c>
      <c r="B85" s="217"/>
      <c r="C85" s="218"/>
      <c r="D85" s="219"/>
      <c r="E85" s="217"/>
      <c r="F85" s="218"/>
      <c r="G85" s="219"/>
      <c r="H85" s="96"/>
      <c r="I85" s="81"/>
      <c r="J85" s="102"/>
      <c r="K85" s="220"/>
      <c r="L85" s="221"/>
      <c r="M85" s="222"/>
      <c r="N85" s="223"/>
      <c r="O85" s="224"/>
      <c r="P85" s="225"/>
    </row>
    <row r="86" spans="1:22" ht="21" customHeight="1">
      <c r="A86" s="15">
        <v>6</v>
      </c>
      <c r="B86" s="217"/>
      <c r="C86" s="218"/>
      <c r="D86" s="219"/>
      <c r="E86" s="217"/>
      <c r="F86" s="218"/>
      <c r="G86" s="219"/>
      <c r="H86" s="96"/>
      <c r="I86" s="81"/>
      <c r="J86" s="102"/>
      <c r="K86" s="220"/>
      <c r="L86" s="221"/>
      <c r="M86" s="222"/>
      <c r="N86" s="223"/>
      <c r="O86" s="224"/>
      <c r="P86" s="225"/>
    </row>
    <row r="87" spans="1:22" ht="21" customHeight="1">
      <c r="A87" s="199" t="s">
        <v>78</v>
      </c>
      <c r="B87" s="200"/>
      <c r="C87" s="200"/>
      <c r="D87" s="201"/>
      <c r="E87" s="202"/>
      <c r="F87" s="203"/>
      <c r="G87" s="204"/>
      <c r="H87" s="97"/>
      <c r="I87" s="82"/>
      <c r="J87" s="103"/>
      <c r="K87" s="205">
        <f>K89/1.1</f>
        <v>0</v>
      </c>
      <c r="L87" s="206"/>
      <c r="M87" s="207"/>
      <c r="N87" s="208"/>
      <c r="O87" s="209"/>
      <c r="P87" s="210"/>
    </row>
    <row r="88" spans="1:22" ht="21" customHeight="1">
      <c r="A88" s="199" t="s">
        <v>142</v>
      </c>
      <c r="B88" s="200"/>
      <c r="C88" s="200"/>
      <c r="D88" s="201"/>
      <c r="E88" s="211"/>
      <c r="F88" s="212"/>
      <c r="G88" s="213"/>
      <c r="H88" s="97"/>
      <c r="I88" s="82"/>
      <c r="J88" s="103"/>
      <c r="K88" s="205">
        <f>K89-K87</f>
        <v>0</v>
      </c>
      <c r="L88" s="206"/>
      <c r="M88" s="207"/>
      <c r="N88" s="208"/>
      <c r="O88" s="209"/>
      <c r="P88" s="210"/>
    </row>
    <row r="89" spans="1:22" ht="21" customHeight="1">
      <c r="A89" s="214" t="s">
        <v>80</v>
      </c>
      <c r="B89" s="215"/>
      <c r="C89" s="215"/>
      <c r="D89" s="215"/>
      <c r="E89" s="215"/>
      <c r="F89" s="215"/>
      <c r="G89" s="215"/>
      <c r="H89" s="215"/>
      <c r="I89" s="215"/>
      <c r="J89" s="216"/>
      <c r="K89" s="205">
        <f>J74</f>
        <v>0</v>
      </c>
      <c r="L89" s="206"/>
      <c r="M89" s="207"/>
      <c r="N89" s="208"/>
      <c r="O89" s="209"/>
      <c r="P89" s="210"/>
    </row>
    <row r="90" spans="1:22">
      <c r="A90" s="29"/>
      <c r="B90" s="29"/>
      <c r="C90" s="29"/>
      <c r="D90" s="29"/>
      <c r="E90" s="29"/>
      <c r="F90" s="29"/>
      <c r="G90" s="29"/>
      <c r="H90" s="29"/>
      <c r="I90" s="29"/>
      <c r="J90" s="29"/>
      <c r="K90" s="29"/>
      <c r="L90" s="29"/>
      <c r="M90" s="29"/>
      <c r="N90" s="29"/>
      <c r="O90" s="29"/>
      <c r="P90" s="30"/>
    </row>
    <row r="91" spans="1:22" ht="41.25" customHeight="1">
      <c r="A91" s="272" t="s">
        <v>85</v>
      </c>
      <c r="B91" s="272"/>
      <c r="C91" s="272"/>
      <c r="D91" s="272"/>
      <c r="E91" s="272"/>
      <c r="F91" s="272"/>
      <c r="G91" s="272"/>
      <c r="H91" s="272"/>
      <c r="I91" s="272"/>
      <c r="J91" s="272"/>
      <c r="K91" s="272"/>
      <c r="L91" s="272"/>
      <c r="M91" s="272"/>
      <c r="N91" s="272"/>
      <c r="O91" s="272"/>
      <c r="P91" s="272"/>
      <c r="Q91" s="121"/>
      <c r="R91" s="121"/>
      <c r="S91" s="121"/>
      <c r="T91" s="121"/>
      <c r="U91" s="121"/>
      <c r="V91" s="121"/>
    </row>
    <row r="92" spans="1:22" ht="18.75">
      <c r="A92" s="1"/>
      <c r="B92" s="1"/>
      <c r="C92" s="1"/>
      <c r="D92" s="1"/>
      <c r="E92" s="2"/>
      <c r="F92" s="2"/>
      <c r="G92" s="2"/>
      <c r="H92" s="2"/>
      <c r="I92" s="2"/>
      <c r="J92" s="2"/>
      <c r="K92" s="2"/>
      <c r="L92" s="2"/>
      <c r="M92" s="3"/>
      <c r="N92" s="273">
        <f>合計請求書!$K$6</f>
        <v>45127</v>
      </c>
      <c r="O92" s="273"/>
      <c r="P92" s="273"/>
      <c r="Q92" s="122"/>
      <c r="R92" s="123"/>
    </row>
    <row r="93" spans="1:22" ht="14.25" customHeight="1">
      <c r="A93" s="274" t="s">
        <v>46</v>
      </c>
      <c r="B93" s="274"/>
      <c r="C93" s="274"/>
      <c r="D93" s="274"/>
      <c r="E93" s="276" t="s">
        <v>58</v>
      </c>
      <c r="F93" s="4"/>
      <c r="G93" s="4"/>
      <c r="H93" s="4"/>
      <c r="I93" s="4"/>
      <c r="J93" s="4"/>
      <c r="K93" s="4"/>
      <c r="L93" s="2"/>
      <c r="M93" s="3"/>
      <c r="N93" s="273"/>
      <c r="O93" s="273"/>
      <c r="P93" s="273"/>
      <c r="Q93" s="122"/>
      <c r="R93" s="123"/>
    </row>
    <row r="94" spans="1:22" ht="21" customHeight="1">
      <c r="A94" s="275"/>
      <c r="B94" s="275"/>
      <c r="C94" s="275"/>
      <c r="D94" s="275"/>
      <c r="E94" s="276"/>
      <c r="F94" s="3"/>
      <c r="G94" s="3"/>
      <c r="H94" s="3"/>
      <c r="I94" s="3"/>
      <c r="J94" s="20"/>
      <c r="K94" s="5"/>
      <c r="L94" s="6" t="s">
        <v>59</v>
      </c>
      <c r="M94" s="277">
        <f>合計請求書!$K$24</f>
        <v>0</v>
      </c>
      <c r="N94" s="277"/>
      <c r="O94" s="277"/>
      <c r="P94" s="277"/>
      <c r="Q94" s="122"/>
    </row>
    <row r="95" spans="1:22" ht="18.75" customHeight="1">
      <c r="A95" s="244" t="s">
        <v>60</v>
      </c>
      <c r="B95" s="244"/>
      <c r="C95" s="244"/>
      <c r="D95" s="244"/>
      <c r="E95" s="7"/>
      <c r="F95" s="245" t="s">
        <v>61</v>
      </c>
      <c r="G95" s="247"/>
      <c r="H95" s="247"/>
      <c r="I95" s="248" t="s">
        <v>108</v>
      </c>
      <c r="J95" s="249">
        <f>$J$5</f>
        <v>0</v>
      </c>
      <c r="K95" s="124"/>
      <c r="L95" s="8" t="s">
        <v>62</v>
      </c>
      <c r="M95" s="95">
        <f>合計請求書!$K$25</f>
        <v>0</v>
      </c>
      <c r="N95" s="250">
        <f>合計請求書!$K$26</f>
        <v>0</v>
      </c>
      <c r="O95" s="250"/>
      <c r="P95" s="250"/>
      <c r="Q95" s="125"/>
      <c r="R95" s="125"/>
      <c r="S95" s="125"/>
      <c r="T95" s="125"/>
      <c r="U95" s="125"/>
      <c r="V95" s="125"/>
    </row>
    <row r="96" spans="1:22" ht="13.5" customHeight="1">
      <c r="A96" s="8"/>
      <c r="B96" s="8"/>
      <c r="C96" s="8"/>
      <c r="D96" s="8"/>
      <c r="E96" s="9"/>
      <c r="F96" s="246"/>
      <c r="G96" s="247"/>
      <c r="H96" s="247"/>
      <c r="I96" s="248"/>
      <c r="J96" s="249"/>
      <c r="K96" s="124"/>
      <c r="L96" s="8"/>
      <c r="M96" s="10" t="s">
        <v>25</v>
      </c>
      <c r="N96" s="251">
        <f>合計請求書!$K$27</f>
        <v>0</v>
      </c>
      <c r="O96" s="251"/>
      <c r="P96" s="251"/>
      <c r="Q96" s="125"/>
      <c r="R96" s="125"/>
      <c r="S96" s="125"/>
      <c r="T96" s="125"/>
      <c r="U96" s="125"/>
      <c r="V96" s="125"/>
    </row>
    <row r="97" spans="1:18" ht="13.5" customHeight="1">
      <c r="A97" s="3"/>
      <c r="B97" s="3"/>
      <c r="C97" s="3"/>
      <c r="D97" s="3"/>
      <c r="E97" s="4"/>
      <c r="F97" s="3"/>
      <c r="G97" s="3"/>
      <c r="H97" s="3"/>
      <c r="I97" s="3"/>
      <c r="J97" s="20"/>
      <c r="K97" s="11"/>
      <c r="L97" s="8"/>
      <c r="M97" s="10" t="s">
        <v>24</v>
      </c>
      <c r="N97" s="251">
        <f>合計請求書!$K$28</f>
        <v>0</v>
      </c>
      <c r="O97" s="251"/>
      <c r="P97" s="251"/>
      <c r="R97" s="123"/>
    </row>
    <row r="98" spans="1:18" ht="14.25">
      <c r="A98" s="31"/>
      <c r="B98" s="31"/>
      <c r="C98" s="31"/>
      <c r="D98" s="31"/>
      <c r="E98" s="31"/>
      <c r="F98" s="31"/>
      <c r="G98" s="32"/>
      <c r="H98" s="31"/>
      <c r="I98" s="31"/>
      <c r="J98" s="31"/>
      <c r="K98" s="31"/>
      <c r="L98" s="31"/>
      <c r="M98" s="31"/>
      <c r="N98" s="31"/>
      <c r="O98" s="31"/>
      <c r="P98" s="31"/>
    </row>
    <row r="99" spans="1:18">
      <c r="A99" s="4"/>
      <c r="B99" s="4"/>
      <c r="C99" s="4"/>
      <c r="D99" s="4"/>
      <c r="E99" s="11"/>
      <c r="F99" s="21"/>
      <c r="G99" s="21"/>
      <c r="H99" s="21"/>
      <c r="I99" s="21"/>
      <c r="J99" s="21"/>
      <c r="K99" s="4"/>
      <c r="L99" s="3"/>
      <c r="M99" s="3"/>
      <c r="N99" s="3"/>
      <c r="O99" s="2"/>
      <c r="P99" s="3"/>
    </row>
    <row r="100" spans="1:18" ht="18" customHeight="1">
      <c r="A100" s="252" t="s">
        <v>64</v>
      </c>
      <c r="B100" s="253"/>
      <c r="C100" s="256">
        <f>K119</f>
        <v>0</v>
      </c>
      <c r="D100" s="257"/>
      <c r="E100" s="258"/>
      <c r="F100" s="262" t="s">
        <v>65</v>
      </c>
      <c r="G100" s="264"/>
      <c r="H100" s="265"/>
      <c r="I100" s="265"/>
      <c r="J100" s="265"/>
      <c r="K100" s="266"/>
      <c r="L100" s="3"/>
      <c r="M100" s="12"/>
      <c r="N100" s="270"/>
      <c r="O100" s="270"/>
      <c r="P100" s="270"/>
    </row>
    <row r="101" spans="1:18" ht="18" customHeight="1">
      <c r="A101" s="254"/>
      <c r="B101" s="255"/>
      <c r="C101" s="259"/>
      <c r="D101" s="260"/>
      <c r="E101" s="261"/>
      <c r="F101" s="263"/>
      <c r="G101" s="267"/>
      <c r="H101" s="268"/>
      <c r="I101" s="268"/>
      <c r="J101" s="268"/>
      <c r="K101" s="269"/>
      <c r="L101" s="3"/>
      <c r="M101" s="12"/>
      <c r="N101" s="271"/>
      <c r="O101" s="271"/>
      <c r="P101" s="271"/>
    </row>
    <row r="102" spans="1:18">
      <c r="A102" s="2"/>
      <c r="B102" s="2"/>
      <c r="C102" s="2"/>
      <c r="D102" s="2"/>
      <c r="E102" s="2"/>
      <c r="F102" s="2"/>
      <c r="G102" s="2"/>
      <c r="H102" s="2"/>
      <c r="I102" s="2"/>
      <c r="J102" s="2"/>
      <c r="K102" s="281"/>
      <c r="L102" s="281"/>
      <c r="M102" s="281"/>
      <c r="N102" s="281"/>
      <c r="O102" s="281"/>
      <c r="P102" s="3"/>
    </row>
    <row r="103" spans="1:18" ht="13.5" customHeight="1">
      <c r="A103" s="33"/>
      <c r="B103" s="33"/>
      <c r="C103" s="33"/>
      <c r="D103" s="33"/>
      <c r="E103" s="33"/>
      <c r="F103" s="33"/>
      <c r="G103" s="26"/>
      <c r="H103" s="34"/>
      <c r="I103" s="34"/>
      <c r="J103" s="34"/>
      <c r="K103" s="33"/>
      <c r="L103" s="33"/>
      <c r="M103" s="33"/>
      <c r="N103" s="33"/>
      <c r="O103" s="33"/>
      <c r="P103" s="33"/>
    </row>
    <row r="104" spans="1:18" ht="13.5" customHeight="1">
      <c r="A104" s="4"/>
      <c r="B104" s="24" t="s">
        <v>4</v>
      </c>
      <c r="C104" s="226" t="s">
        <v>129</v>
      </c>
      <c r="D104" s="227"/>
      <c r="E104" s="24" t="s">
        <v>5</v>
      </c>
      <c r="F104" s="226"/>
      <c r="G104" s="227"/>
      <c r="H104" s="13"/>
      <c r="I104" s="24" t="s">
        <v>6</v>
      </c>
      <c r="J104" s="232"/>
      <c r="K104" s="233"/>
      <c r="L104" s="24" t="s">
        <v>7</v>
      </c>
      <c r="M104" s="232" t="e">
        <f>SUM(C104-F104-J104)</f>
        <v>#VALUE!</v>
      </c>
      <c r="N104" s="233"/>
      <c r="O104" s="4"/>
      <c r="P104" s="11"/>
    </row>
    <row r="105" spans="1:18" ht="13.5" customHeight="1">
      <c r="A105" s="4"/>
      <c r="B105" s="14" t="s">
        <v>66</v>
      </c>
      <c r="C105" s="228"/>
      <c r="D105" s="229"/>
      <c r="E105" s="14" t="s">
        <v>67</v>
      </c>
      <c r="F105" s="228"/>
      <c r="G105" s="229"/>
      <c r="H105" s="14"/>
      <c r="I105" s="14" t="s">
        <v>68</v>
      </c>
      <c r="J105" s="234"/>
      <c r="K105" s="235"/>
      <c r="L105" s="14" t="s">
        <v>69</v>
      </c>
      <c r="M105" s="234"/>
      <c r="N105" s="235"/>
      <c r="O105" s="4"/>
      <c r="P105" s="11"/>
    </row>
    <row r="106" spans="1:18" ht="13.5" customHeight="1">
      <c r="A106" s="4"/>
      <c r="B106" s="14"/>
      <c r="C106" s="230"/>
      <c r="D106" s="231"/>
      <c r="E106" s="14" t="s">
        <v>128</v>
      </c>
      <c r="F106" s="230"/>
      <c r="G106" s="231"/>
      <c r="H106" s="14"/>
      <c r="I106" s="14" t="s">
        <v>11</v>
      </c>
      <c r="J106" s="236"/>
      <c r="K106" s="237"/>
      <c r="L106" s="14"/>
      <c r="M106" s="236"/>
      <c r="N106" s="237"/>
      <c r="O106" s="4"/>
      <c r="P106" s="11"/>
    </row>
    <row r="107" spans="1:18">
      <c r="A107" s="4"/>
      <c r="B107" s="4"/>
      <c r="C107" s="4"/>
      <c r="D107" s="4"/>
      <c r="E107" s="4"/>
      <c r="F107" s="4"/>
      <c r="G107" s="4"/>
      <c r="H107" s="4"/>
      <c r="I107" s="4"/>
      <c r="J107" s="4"/>
      <c r="K107" s="4"/>
      <c r="L107" s="4"/>
      <c r="M107" s="4"/>
      <c r="N107" s="4"/>
      <c r="O107" s="4"/>
      <c r="P107" s="11"/>
    </row>
    <row r="108" spans="1:18" ht="17.25" customHeight="1">
      <c r="A108" s="4"/>
      <c r="B108" s="4" t="s">
        <v>70</v>
      </c>
      <c r="C108" s="171"/>
      <c r="D108" s="171"/>
      <c r="E108" s="171"/>
      <c r="F108" s="171"/>
      <c r="G108" s="171"/>
      <c r="H108" s="171"/>
      <c r="I108" s="171"/>
      <c r="J108" s="171"/>
      <c r="K108" s="171"/>
      <c r="L108" s="171"/>
      <c r="M108" s="171"/>
      <c r="N108" s="171"/>
      <c r="O108" s="101"/>
      <c r="P108" s="101"/>
    </row>
    <row r="109" spans="1:18">
      <c r="A109" s="4"/>
      <c r="B109" s="4"/>
      <c r="C109" s="4"/>
      <c r="D109" s="4"/>
      <c r="E109" s="4"/>
      <c r="F109" s="4"/>
      <c r="G109" s="4"/>
      <c r="H109" s="4"/>
      <c r="I109" s="4"/>
      <c r="J109" s="4"/>
      <c r="K109" s="4"/>
      <c r="L109" s="4"/>
      <c r="M109" s="4"/>
      <c r="N109" s="4"/>
      <c r="O109" s="4"/>
      <c r="P109" s="11"/>
    </row>
    <row r="110" spans="1:18" ht="18" customHeight="1">
      <c r="A110" s="100" t="s">
        <v>13</v>
      </c>
      <c r="B110" s="238" t="s">
        <v>71</v>
      </c>
      <c r="C110" s="239"/>
      <c r="D110" s="240"/>
      <c r="E110" s="238" t="s">
        <v>72</v>
      </c>
      <c r="F110" s="239"/>
      <c r="G110" s="240"/>
      <c r="H110" s="100" t="s">
        <v>73</v>
      </c>
      <c r="I110" s="100" t="s">
        <v>74</v>
      </c>
      <c r="J110" s="100" t="s">
        <v>75</v>
      </c>
      <c r="K110" s="238" t="s">
        <v>76</v>
      </c>
      <c r="L110" s="239"/>
      <c r="M110" s="240"/>
      <c r="N110" s="241" t="s">
        <v>117</v>
      </c>
      <c r="O110" s="242"/>
      <c r="P110" s="243"/>
    </row>
    <row r="111" spans="1:18" ht="21" customHeight="1">
      <c r="A111" s="15">
        <v>1</v>
      </c>
      <c r="B111" s="217" t="s">
        <v>130</v>
      </c>
      <c r="C111" s="218"/>
      <c r="D111" s="219"/>
      <c r="E111" s="278" t="str">
        <f>IF(C104="未定","内金として","")</f>
        <v>内金として</v>
      </c>
      <c r="F111" s="279"/>
      <c r="G111" s="280"/>
      <c r="H111" s="96">
        <v>1</v>
      </c>
      <c r="I111" s="81" t="s">
        <v>82</v>
      </c>
      <c r="J111" s="102"/>
      <c r="K111" s="220">
        <f>K117</f>
        <v>0</v>
      </c>
      <c r="L111" s="221"/>
      <c r="M111" s="222"/>
      <c r="N111" s="223"/>
      <c r="O111" s="224"/>
      <c r="P111" s="225"/>
    </row>
    <row r="112" spans="1:18" ht="21" customHeight="1">
      <c r="A112" s="15">
        <v>2</v>
      </c>
      <c r="B112" s="217"/>
      <c r="C112" s="218"/>
      <c r="D112" s="219"/>
      <c r="E112" s="217"/>
      <c r="F112" s="218"/>
      <c r="G112" s="219"/>
      <c r="H112" s="96"/>
      <c r="I112" s="81"/>
      <c r="J112" s="102"/>
      <c r="K112" s="220"/>
      <c r="L112" s="221"/>
      <c r="M112" s="222"/>
      <c r="N112" s="223"/>
      <c r="O112" s="224"/>
      <c r="P112" s="225"/>
    </row>
    <row r="113" spans="1:22" ht="21" customHeight="1">
      <c r="A113" s="15">
        <v>3</v>
      </c>
      <c r="B113" s="217"/>
      <c r="C113" s="218"/>
      <c r="D113" s="219"/>
      <c r="E113" s="217"/>
      <c r="F113" s="218"/>
      <c r="G113" s="219"/>
      <c r="H113" s="96"/>
      <c r="I113" s="81"/>
      <c r="J113" s="102"/>
      <c r="K113" s="220"/>
      <c r="L113" s="221"/>
      <c r="M113" s="222"/>
      <c r="N113" s="223"/>
      <c r="O113" s="224"/>
      <c r="P113" s="225"/>
    </row>
    <row r="114" spans="1:22" ht="21" customHeight="1">
      <c r="A114" s="15">
        <v>4</v>
      </c>
      <c r="B114" s="217"/>
      <c r="C114" s="218"/>
      <c r="D114" s="219"/>
      <c r="E114" s="217"/>
      <c r="F114" s="218"/>
      <c r="G114" s="219"/>
      <c r="H114" s="96"/>
      <c r="I114" s="81"/>
      <c r="J114" s="102"/>
      <c r="K114" s="220"/>
      <c r="L114" s="221"/>
      <c r="M114" s="222"/>
      <c r="N114" s="223"/>
      <c r="O114" s="224"/>
      <c r="P114" s="225"/>
    </row>
    <row r="115" spans="1:22" ht="21" customHeight="1">
      <c r="A115" s="15">
        <v>5</v>
      </c>
      <c r="B115" s="217"/>
      <c r="C115" s="218"/>
      <c r="D115" s="219"/>
      <c r="E115" s="217"/>
      <c r="F115" s="218"/>
      <c r="G115" s="219"/>
      <c r="H115" s="96"/>
      <c r="I115" s="81"/>
      <c r="J115" s="102"/>
      <c r="K115" s="220"/>
      <c r="L115" s="221"/>
      <c r="M115" s="222"/>
      <c r="N115" s="223"/>
      <c r="O115" s="224"/>
      <c r="P115" s="225"/>
    </row>
    <row r="116" spans="1:22" ht="21" customHeight="1">
      <c r="A116" s="15">
        <v>6</v>
      </c>
      <c r="B116" s="217"/>
      <c r="C116" s="218"/>
      <c r="D116" s="219"/>
      <c r="E116" s="217"/>
      <c r="F116" s="218"/>
      <c r="G116" s="219"/>
      <c r="H116" s="96"/>
      <c r="I116" s="81"/>
      <c r="J116" s="102"/>
      <c r="K116" s="220"/>
      <c r="L116" s="221"/>
      <c r="M116" s="222"/>
      <c r="N116" s="223"/>
      <c r="O116" s="224"/>
      <c r="P116" s="225"/>
    </row>
    <row r="117" spans="1:22" ht="21" customHeight="1">
      <c r="A117" s="199" t="s">
        <v>78</v>
      </c>
      <c r="B117" s="200"/>
      <c r="C117" s="200"/>
      <c r="D117" s="201"/>
      <c r="E117" s="202"/>
      <c r="F117" s="203"/>
      <c r="G117" s="204"/>
      <c r="H117" s="97"/>
      <c r="I117" s="82"/>
      <c r="J117" s="103"/>
      <c r="K117" s="205">
        <f>K119/1.1</f>
        <v>0</v>
      </c>
      <c r="L117" s="206"/>
      <c r="M117" s="207"/>
      <c r="N117" s="208"/>
      <c r="O117" s="209"/>
      <c r="P117" s="210"/>
    </row>
    <row r="118" spans="1:22" ht="21" customHeight="1">
      <c r="A118" s="199" t="s">
        <v>142</v>
      </c>
      <c r="B118" s="200"/>
      <c r="C118" s="200"/>
      <c r="D118" s="201"/>
      <c r="E118" s="211"/>
      <c r="F118" s="212"/>
      <c r="G118" s="213"/>
      <c r="H118" s="97"/>
      <c r="I118" s="82"/>
      <c r="J118" s="103"/>
      <c r="K118" s="205">
        <f>K119-K117</f>
        <v>0</v>
      </c>
      <c r="L118" s="206"/>
      <c r="M118" s="207"/>
      <c r="N118" s="208"/>
      <c r="O118" s="209"/>
      <c r="P118" s="210"/>
    </row>
    <row r="119" spans="1:22" ht="21" customHeight="1">
      <c r="A119" s="214" t="s">
        <v>80</v>
      </c>
      <c r="B119" s="215"/>
      <c r="C119" s="215"/>
      <c r="D119" s="215"/>
      <c r="E119" s="215"/>
      <c r="F119" s="215"/>
      <c r="G119" s="215"/>
      <c r="H119" s="215"/>
      <c r="I119" s="215"/>
      <c r="J119" s="216"/>
      <c r="K119" s="205">
        <f>J104</f>
        <v>0</v>
      </c>
      <c r="L119" s="206"/>
      <c r="M119" s="207"/>
      <c r="N119" s="208"/>
      <c r="O119" s="209"/>
      <c r="P119" s="210"/>
    </row>
    <row r="120" spans="1:22">
      <c r="A120" s="29"/>
      <c r="B120" s="29"/>
      <c r="C120" s="29"/>
      <c r="D120" s="29"/>
      <c r="E120" s="29"/>
      <c r="F120" s="29"/>
      <c r="G120" s="29"/>
      <c r="H120" s="29"/>
      <c r="I120" s="29"/>
      <c r="J120" s="29"/>
      <c r="K120" s="29"/>
      <c r="L120" s="29"/>
      <c r="M120" s="29"/>
      <c r="N120" s="29"/>
      <c r="O120" s="29"/>
      <c r="P120" s="30"/>
    </row>
    <row r="121" spans="1:22" ht="41.25" customHeight="1">
      <c r="A121" s="272" t="s">
        <v>85</v>
      </c>
      <c r="B121" s="272"/>
      <c r="C121" s="272"/>
      <c r="D121" s="272"/>
      <c r="E121" s="272"/>
      <c r="F121" s="272"/>
      <c r="G121" s="272"/>
      <c r="H121" s="272"/>
      <c r="I121" s="272"/>
      <c r="J121" s="272"/>
      <c r="K121" s="272"/>
      <c r="L121" s="272"/>
      <c r="M121" s="272"/>
      <c r="N121" s="272"/>
      <c r="O121" s="272"/>
      <c r="P121" s="272"/>
      <c r="Q121" s="121"/>
      <c r="R121" s="121"/>
      <c r="S121" s="121"/>
      <c r="T121" s="121"/>
      <c r="U121" s="121"/>
      <c r="V121" s="121"/>
    </row>
    <row r="122" spans="1:22" ht="18.75">
      <c r="A122" s="1"/>
      <c r="B122" s="1"/>
      <c r="C122" s="1"/>
      <c r="D122" s="1"/>
      <c r="E122" s="2"/>
      <c r="F122" s="2"/>
      <c r="G122" s="2"/>
      <c r="H122" s="2"/>
      <c r="I122" s="2"/>
      <c r="J122" s="2"/>
      <c r="K122" s="2"/>
      <c r="L122" s="2"/>
      <c r="M122" s="3"/>
      <c r="N122" s="273">
        <f>合計請求書!$K$6</f>
        <v>45127</v>
      </c>
      <c r="O122" s="273"/>
      <c r="P122" s="273"/>
      <c r="Q122" s="122"/>
      <c r="R122" s="123"/>
    </row>
    <row r="123" spans="1:22" ht="14.25" customHeight="1">
      <c r="A123" s="274" t="s">
        <v>46</v>
      </c>
      <c r="B123" s="274"/>
      <c r="C123" s="274"/>
      <c r="D123" s="274"/>
      <c r="E123" s="276" t="s">
        <v>58</v>
      </c>
      <c r="F123" s="4"/>
      <c r="G123" s="4"/>
      <c r="H123" s="4"/>
      <c r="I123" s="4"/>
      <c r="J123" s="4"/>
      <c r="K123" s="4"/>
      <c r="L123" s="2"/>
      <c r="M123" s="3"/>
      <c r="N123" s="273"/>
      <c r="O123" s="273"/>
      <c r="P123" s="273"/>
      <c r="Q123" s="122"/>
      <c r="R123" s="123"/>
    </row>
    <row r="124" spans="1:22" ht="21" customHeight="1">
      <c r="A124" s="275"/>
      <c r="B124" s="275"/>
      <c r="C124" s="275"/>
      <c r="D124" s="275"/>
      <c r="E124" s="276"/>
      <c r="F124" s="3"/>
      <c r="G124" s="3"/>
      <c r="H124" s="3"/>
      <c r="I124" s="3"/>
      <c r="J124" s="20"/>
      <c r="K124" s="5"/>
      <c r="L124" s="6" t="s">
        <v>59</v>
      </c>
      <c r="M124" s="277">
        <f>合計請求書!$K$24</f>
        <v>0</v>
      </c>
      <c r="N124" s="277"/>
      <c r="O124" s="277"/>
      <c r="P124" s="277"/>
      <c r="Q124" s="122"/>
    </row>
    <row r="125" spans="1:22" ht="18.75" customHeight="1">
      <c r="A125" s="244" t="s">
        <v>60</v>
      </c>
      <c r="B125" s="244"/>
      <c r="C125" s="244"/>
      <c r="D125" s="244"/>
      <c r="E125" s="7"/>
      <c r="F125" s="245" t="s">
        <v>61</v>
      </c>
      <c r="G125" s="247"/>
      <c r="H125" s="247"/>
      <c r="I125" s="248" t="s">
        <v>108</v>
      </c>
      <c r="J125" s="249">
        <f>$J$5</f>
        <v>0</v>
      </c>
      <c r="K125" s="124"/>
      <c r="L125" s="8" t="s">
        <v>62</v>
      </c>
      <c r="M125" s="95">
        <f>合計請求書!$K$25</f>
        <v>0</v>
      </c>
      <c r="N125" s="250">
        <f>合計請求書!$K$26</f>
        <v>0</v>
      </c>
      <c r="O125" s="250"/>
      <c r="P125" s="250"/>
      <c r="Q125" s="125"/>
      <c r="R125" s="125"/>
      <c r="S125" s="125"/>
      <c r="T125" s="125"/>
      <c r="U125" s="125"/>
      <c r="V125" s="125"/>
    </row>
    <row r="126" spans="1:22" ht="13.5" customHeight="1">
      <c r="A126" s="8"/>
      <c r="B126" s="8"/>
      <c r="C126" s="8"/>
      <c r="D126" s="8"/>
      <c r="E126" s="9"/>
      <c r="F126" s="246"/>
      <c r="G126" s="247"/>
      <c r="H126" s="247"/>
      <c r="I126" s="248"/>
      <c r="J126" s="249"/>
      <c r="K126" s="124"/>
      <c r="L126" s="8"/>
      <c r="M126" s="10" t="s">
        <v>25</v>
      </c>
      <c r="N126" s="251">
        <f>合計請求書!$K$27</f>
        <v>0</v>
      </c>
      <c r="O126" s="251"/>
      <c r="P126" s="251"/>
      <c r="Q126" s="125"/>
      <c r="R126" s="125"/>
      <c r="S126" s="125"/>
      <c r="T126" s="125"/>
      <c r="U126" s="125"/>
      <c r="V126" s="125"/>
    </row>
    <row r="127" spans="1:22" ht="13.5" customHeight="1">
      <c r="A127" s="3"/>
      <c r="B127" s="3"/>
      <c r="C127" s="3"/>
      <c r="D127" s="3"/>
      <c r="E127" s="4"/>
      <c r="F127" s="3"/>
      <c r="G127" s="3"/>
      <c r="H127" s="3"/>
      <c r="I127" s="3"/>
      <c r="J127" s="20"/>
      <c r="K127" s="11"/>
      <c r="L127" s="8"/>
      <c r="M127" s="10" t="s">
        <v>24</v>
      </c>
      <c r="N127" s="251">
        <f>合計請求書!$K$28</f>
        <v>0</v>
      </c>
      <c r="O127" s="251"/>
      <c r="P127" s="251"/>
      <c r="R127" s="123"/>
    </row>
    <row r="128" spans="1:22" ht="14.25">
      <c r="A128" s="31"/>
      <c r="B128" s="31"/>
      <c r="C128" s="31"/>
      <c r="D128" s="31"/>
      <c r="E128" s="31"/>
      <c r="F128" s="31"/>
      <c r="G128" s="32"/>
      <c r="H128" s="31"/>
      <c r="I128" s="31"/>
      <c r="J128" s="31"/>
      <c r="K128" s="31"/>
      <c r="L128" s="31"/>
      <c r="M128" s="31"/>
      <c r="N128" s="31"/>
      <c r="O128" s="31"/>
      <c r="P128" s="31"/>
    </row>
    <row r="129" spans="1:16">
      <c r="A129" s="4"/>
      <c r="B129" s="4"/>
      <c r="C129" s="4"/>
      <c r="D129" s="4"/>
      <c r="E129" s="11"/>
      <c r="F129" s="21"/>
      <c r="G129" s="21"/>
      <c r="H129" s="21"/>
      <c r="I129" s="21"/>
      <c r="J129" s="21"/>
      <c r="K129" s="4"/>
      <c r="L129" s="3"/>
      <c r="M129" s="3"/>
      <c r="N129" s="3"/>
      <c r="O129" s="2"/>
      <c r="P129" s="3"/>
    </row>
    <row r="130" spans="1:16" ht="18" customHeight="1">
      <c r="A130" s="252" t="s">
        <v>64</v>
      </c>
      <c r="B130" s="253"/>
      <c r="C130" s="256">
        <f>K149</f>
        <v>0</v>
      </c>
      <c r="D130" s="257"/>
      <c r="E130" s="258"/>
      <c r="F130" s="262" t="s">
        <v>65</v>
      </c>
      <c r="G130" s="264"/>
      <c r="H130" s="265"/>
      <c r="I130" s="265"/>
      <c r="J130" s="265"/>
      <c r="K130" s="266"/>
      <c r="L130" s="3"/>
      <c r="M130" s="12"/>
      <c r="N130" s="270"/>
      <c r="O130" s="270"/>
      <c r="P130" s="270"/>
    </row>
    <row r="131" spans="1:16" ht="18" customHeight="1">
      <c r="A131" s="254"/>
      <c r="B131" s="255"/>
      <c r="C131" s="259"/>
      <c r="D131" s="260"/>
      <c r="E131" s="261"/>
      <c r="F131" s="263"/>
      <c r="G131" s="267"/>
      <c r="H131" s="268"/>
      <c r="I131" s="268"/>
      <c r="J131" s="268"/>
      <c r="K131" s="269"/>
      <c r="L131" s="3"/>
      <c r="M131" s="12"/>
      <c r="N131" s="271"/>
      <c r="O131" s="271"/>
      <c r="P131" s="271"/>
    </row>
    <row r="132" spans="1:16">
      <c r="A132" s="2"/>
      <c r="B132" s="2"/>
      <c r="C132" s="2"/>
      <c r="D132" s="2"/>
      <c r="E132" s="2"/>
      <c r="F132" s="2"/>
      <c r="G132" s="2"/>
      <c r="H132" s="2"/>
      <c r="I132" s="2"/>
      <c r="J132" s="2"/>
      <c r="K132" s="281"/>
      <c r="L132" s="281"/>
      <c r="M132" s="281"/>
      <c r="N132" s="281"/>
      <c r="O132" s="281"/>
      <c r="P132" s="3"/>
    </row>
    <row r="133" spans="1:16" ht="13.5" customHeight="1">
      <c r="A133" s="33"/>
      <c r="B133" s="33"/>
      <c r="C133" s="33"/>
      <c r="D133" s="33"/>
      <c r="E133" s="33"/>
      <c r="F133" s="33"/>
      <c r="G133" s="26"/>
      <c r="H133" s="34"/>
      <c r="I133" s="34"/>
      <c r="J133" s="34"/>
      <c r="K133" s="33"/>
      <c r="L133" s="33"/>
      <c r="M133" s="33"/>
      <c r="N133" s="33"/>
      <c r="O133" s="33"/>
      <c r="P133" s="33"/>
    </row>
    <row r="134" spans="1:16" ht="13.5" customHeight="1">
      <c r="A134" s="4"/>
      <c r="B134" s="24" t="s">
        <v>4</v>
      </c>
      <c r="C134" s="226" t="s">
        <v>129</v>
      </c>
      <c r="D134" s="227"/>
      <c r="E134" s="24" t="s">
        <v>5</v>
      </c>
      <c r="F134" s="226"/>
      <c r="G134" s="227"/>
      <c r="H134" s="13"/>
      <c r="I134" s="24" t="s">
        <v>6</v>
      </c>
      <c r="J134" s="232"/>
      <c r="K134" s="233"/>
      <c r="L134" s="24" t="s">
        <v>7</v>
      </c>
      <c r="M134" s="232" t="e">
        <f>SUM(C134-F134-J134)</f>
        <v>#VALUE!</v>
      </c>
      <c r="N134" s="233"/>
      <c r="O134" s="4"/>
      <c r="P134" s="11"/>
    </row>
    <row r="135" spans="1:16" ht="13.5" customHeight="1">
      <c r="A135" s="4"/>
      <c r="B135" s="14" t="s">
        <v>66</v>
      </c>
      <c r="C135" s="228"/>
      <c r="D135" s="229"/>
      <c r="E135" s="14" t="s">
        <v>67</v>
      </c>
      <c r="F135" s="228"/>
      <c r="G135" s="229"/>
      <c r="H135" s="14"/>
      <c r="I135" s="14" t="s">
        <v>68</v>
      </c>
      <c r="J135" s="234"/>
      <c r="K135" s="235"/>
      <c r="L135" s="14" t="s">
        <v>69</v>
      </c>
      <c r="M135" s="234"/>
      <c r="N135" s="235"/>
      <c r="O135" s="4"/>
      <c r="P135" s="11"/>
    </row>
    <row r="136" spans="1:16" ht="13.5" customHeight="1">
      <c r="A136" s="4"/>
      <c r="B136" s="14"/>
      <c r="C136" s="230"/>
      <c r="D136" s="231"/>
      <c r="E136" s="14" t="s">
        <v>128</v>
      </c>
      <c r="F136" s="230"/>
      <c r="G136" s="231"/>
      <c r="H136" s="14"/>
      <c r="I136" s="14" t="s">
        <v>11</v>
      </c>
      <c r="J136" s="236"/>
      <c r="K136" s="237"/>
      <c r="L136" s="14"/>
      <c r="M136" s="236"/>
      <c r="N136" s="237"/>
      <c r="O136" s="4"/>
      <c r="P136" s="11"/>
    </row>
    <row r="137" spans="1:16">
      <c r="A137" s="4"/>
      <c r="B137" s="4"/>
      <c r="C137" s="4"/>
      <c r="D137" s="4"/>
      <c r="E137" s="4"/>
      <c r="F137" s="4"/>
      <c r="G137" s="4"/>
      <c r="H137" s="4"/>
      <c r="I137" s="4"/>
      <c r="J137" s="4"/>
      <c r="K137" s="4"/>
      <c r="L137" s="4"/>
      <c r="M137" s="4"/>
      <c r="N137" s="4"/>
      <c r="O137" s="4"/>
      <c r="P137" s="11"/>
    </row>
    <row r="138" spans="1:16" ht="17.25" customHeight="1">
      <c r="A138" s="4"/>
      <c r="B138" s="4" t="s">
        <v>70</v>
      </c>
      <c r="C138" s="171"/>
      <c r="D138" s="171"/>
      <c r="E138" s="171"/>
      <c r="F138" s="171"/>
      <c r="G138" s="171"/>
      <c r="H138" s="171"/>
      <c r="I138" s="171"/>
      <c r="J138" s="171"/>
      <c r="K138" s="171"/>
      <c r="L138" s="171"/>
      <c r="M138" s="171"/>
      <c r="N138" s="171"/>
      <c r="O138" s="101"/>
      <c r="P138" s="101"/>
    </row>
    <row r="139" spans="1:16">
      <c r="A139" s="4"/>
      <c r="B139" s="4"/>
      <c r="C139" s="4"/>
      <c r="D139" s="4"/>
      <c r="E139" s="4"/>
      <c r="F139" s="4"/>
      <c r="G139" s="4"/>
      <c r="H139" s="4"/>
      <c r="I139" s="4"/>
      <c r="J139" s="4"/>
      <c r="K139" s="4"/>
      <c r="L139" s="4"/>
      <c r="M139" s="4"/>
      <c r="N139" s="4"/>
      <c r="O139" s="4"/>
      <c r="P139" s="11"/>
    </row>
    <row r="140" spans="1:16" ht="18" customHeight="1">
      <c r="A140" s="100" t="s">
        <v>13</v>
      </c>
      <c r="B140" s="238" t="s">
        <v>71</v>
      </c>
      <c r="C140" s="239"/>
      <c r="D140" s="240"/>
      <c r="E140" s="238" t="s">
        <v>72</v>
      </c>
      <c r="F140" s="239"/>
      <c r="G140" s="240"/>
      <c r="H140" s="100" t="s">
        <v>73</v>
      </c>
      <c r="I140" s="100" t="s">
        <v>74</v>
      </c>
      <c r="J140" s="100" t="s">
        <v>75</v>
      </c>
      <c r="K140" s="238" t="s">
        <v>76</v>
      </c>
      <c r="L140" s="239"/>
      <c r="M140" s="240"/>
      <c r="N140" s="241" t="s">
        <v>117</v>
      </c>
      <c r="O140" s="242"/>
      <c r="P140" s="243"/>
    </row>
    <row r="141" spans="1:16" ht="21" customHeight="1">
      <c r="A141" s="15">
        <v>1</v>
      </c>
      <c r="B141" s="217" t="s">
        <v>130</v>
      </c>
      <c r="C141" s="218"/>
      <c r="D141" s="219"/>
      <c r="E141" s="278" t="str">
        <f>IF(C134="未定","内金として","")</f>
        <v>内金として</v>
      </c>
      <c r="F141" s="279"/>
      <c r="G141" s="280"/>
      <c r="H141" s="96">
        <v>1</v>
      </c>
      <c r="I141" s="81" t="s">
        <v>82</v>
      </c>
      <c r="J141" s="102"/>
      <c r="K141" s="220">
        <f>K147</f>
        <v>0</v>
      </c>
      <c r="L141" s="221"/>
      <c r="M141" s="222"/>
      <c r="N141" s="223"/>
      <c r="O141" s="224"/>
      <c r="P141" s="225"/>
    </row>
    <row r="142" spans="1:16" ht="21" customHeight="1">
      <c r="A142" s="15">
        <v>2</v>
      </c>
      <c r="B142" s="217"/>
      <c r="C142" s="218"/>
      <c r="D142" s="219"/>
      <c r="E142" s="217"/>
      <c r="F142" s="218"/>
      <c r="G142" s="219"/>
      <c r="H142" s="96"/>
      <c r="I142" s="81"/>
      <c r="J142" s="102"/>
      <c r="K142" s="220"/>
      <c r="L142" s="221"/>
      <c r="M142" s="222"/>
      <c r="N142" s="223"/>
      <c r="O142" s="224"/>
      <c r="P142" s="225"/>
    </row>
    <row r="143" spans="1:16" ht="21" customHeight="1">
      <c r="A143" s="15">
        <v>3</v>
      </c>
      <c r="B143" s="217"/>
      <c r="C143" s="218"/>
      <c r="D143" s="219"/>
      <c r="E143" s="217"/>
      <c r="F143" s="218"/>
      <c r="G143" s="219"/>
      <c r="H143" s="96"/>
      <c r="I143" s="81"/>
      <c r="J143" s="102"/>
      <c r="K143" s="220"/>
      <c r="L143" s="221"/>
      <c r="M143" s="222"/>
      <c r="N143" s="223"/>
      <c r="O143" s="224"/>
      <c r="P143" s="225"/>
    </row>
    <row r="144" spans="1:16" ht="21" customHeight="1">
      <c r="A144" s="15">
        <v>4</v>
      </c>
      <c r="B144" s="217"/>
      <c r="C144" s="218"/>
      <c r="D144" s="219"/>
      <c r="E144" s="217"/>
      <c r="F144" s="218"/>
      <c r="G144" s="219"/>
      <c r="H144" s="96"/>
      <c r="I144" s="81"/>
      <c r="J144" s="102"/>
      <c r="K144" s="220"/>
      <c r="L144" s="221"/>
      <c r="M144" s="222"/>
      <c r="N144" s="223"/>
      <c r="O144" s="224"/>
      <c r="P144" s="225"/>
    </row>
    <row r="145" spans="1:22" ht="21" customHeight="1">
      <c r="A145" s="15">
        <v>5</v>
      </c>
      <c r="B145" s="217"/>
      <c r="C145" s="218"/>
      <c r="D145" s="219"/>
      <c r="E145" s="217"/>
      <c r="F145" s="218"/>
      <c r="G145" s="219"/>
      <c r="H145" s="96"/>
      <c r="I145" s="81"/>
      <c r="J145" s="102"/>
      <c r="K145" s="220"/>
      <c r="L145" s="221"/>
      <c r="M145" s="222"/>
      <c r="N145" s="223"/>
      <c r="O145" s="224"/>
      <c r="P145" s="225"/>
    </row>
    <row r="146" spans="1:22" ht="21" customHeight="1">
      <c r="A146" s="15">
        <v>6</v>
      </c>
      <c r="B146" s="217"/>
      <c r="C146" s="218"/>
      <c r="D146" s="219"/>
      <c r="E146" s="217"/>
      <c r="F146" s="218"/>
      <c r="G146" s="219"/>
      <c r="H146" s="96"/>
      <c r="I146" s="81"/>
      <c r="J146" s="102"/>
      <c r="K146" s="220"/>
      <c r="L146" s="221"/>
      <c r="M146" s="222"/>
      <c r="N146" s="223"/>
      <c r="O146" s="224"/>
      <c r="P146" s="225"/>
    </row>
    <row r="147" spans="1:22" ht="21" customHeight="1">
      <c r="A147" s="199" t="s">
        <v>78</v>
      </c>
      <c r="B147" s="200"/>
      <c r="C147" s="200"/>
      <c r="D147" s="201"/>
      <c r="E147" s="202"/>
      <c r="F147" s="203"/>
      <c r="G147" s="204"/>
      <c r="H147" s="97"/>
      <c r="I147" s="82"/>
      <c r="J147" s="103"/>
      <c r="K147" s="205">
        <f>K149/1.1</f>
        <v>0</v>
      </c>
      <c r="L147" s="206"/>
      <c r="M147" s="207"/>
      <c r="N147" s="208"/>
      <c r="O147" s="209"/>
      <c r="P147" s="210"/>
    </row>
    <row r="148" spans="1:22" ht="21" customHeight="1">
      <c r="A148" s="199" t="s">
        <v>142</v>
      </c>
      <c r="B148" s="200"/>
      <c r="C148" s="200"/>
      <c r="D148" s="201"/>
      <c r="E148" s="211"/>
      <c r="F148" s="212"/>
      <c r="G148" s="213"/>
      <c r="H148" s="97"/>
      <c r="I148" s="82"/>
      <c r="J148" s="103"/>
      <c r="K148" s="205">
        <f>K149-K147</f>
        <v>0</v>
      </c>
      <c r="L148" s="206"/>
      <c r="M148" s="207"/>
      <c r="N148" s="208"/>
      <c r="O148" s="209"/>
      <c r="P148" s="210"/>
    </row>
    <row r="149" spans="1:22" ht="21" customHeight="1">
      <c r="A149" s="214" t="s">
        <v>80</v>
      </c>
      <c r="B149" s="215"/>
      <c r="C149" s="215"/>
      <c r="D149" s="215"/>
      <c r="E149" s="215"/>
      <c r="F149" s="215"/>
      <c r="G149" s="215"/>
      <c r="H149" s="215"/>
      <c r="I149" s="215"/>
      <c r="J149" s="216"/>
      <c r="K149" s="205">
        <f>J134</f>
        <v>0</v>
      </c>
      <c r="L149" s="206"/>
      <c r="M149" s="207"/>
      <c r="N149" s="208"/>
      <c r="O149" s="209"/>
      <c r="P149" s="210"/>
    </row>
    <row r="150" spans="1:22">
      <c r="A150" s="29"/>
      <c r="B150" s="29"/>
      <c r="C150" s="29"/>
      <c r="D150" s="29"/>
      <c r="E150" s="29"/>
      <c r="F150" s="29"/>
      <c r="G150" s="29"/>
      <c r="H150" s="29"/>
      <c r="I150" s="29"/>
      <c r="J150" s="29"/>
      <c r="K150" s="29"/>
      <c r="L150" s="29"/>
      <c r="M150" s="29"/>
      <c r="N150" s="29"/>
      <c r="O150" s="29"/>
      <c r="P150" s="30"/>
    </row>
    <row r="151" spans="1:22" ht="41.25" customHeight="1">
      <c r="A151" s="272" t="s">
        <v>85</v>
      </c>
      <c r="B151" s="272"/>
      <c r="C151" s="272"/>
      <c r="D151" s="272"/>
      <c r="E151" s="272"/>
      <c r="F151" s="272"/>
      <c r="G151" s="272"/>
      <c r="H151" s="272"/>
      <c r="I151" s="272"/>
      <c r="J151" s="272"/>
      <c r="K151" s="272"/>
      <c r="L151" s="272"/>
      <c r="M151" s="272"/>
      <c r="N151" s="272"/>
      <c r="O151" s="272"/>
      <c r="P151" s="272"/>
      <c r="Q151" s="121"/>
      <c r="R151" s="121"/>
      <c r="S151" s="121"/>
      <c r="T151" s="121"/>
      <c r="U151" s="121"/>
      <c r="V151" s="121"/>
    </row>
    <row r="152" spans="1:22" ht="18.75">
      <c r="A152" s="1"/>
      <c r="B152" s="1"/>
      <c r="C152" s="1"/>
      <c r="D152" s="1"/>
      <c r="E152" s="2"/>
      <c r="F152" s="2"/>
      <c r="G152" s="2"/>
      <c r="H152" s="2"/>
      <c r="I152" s="2"/>
      <c r="J152" s="2"/>
      <c r="K152" s="2"/>
      <c r="L152" s="2"/>
      <c r="M152" s="3"/>
      <c r="N152" s="273">
        <f>合計請求書!$K$6</f>
        <v>45127</v>
      </c>
      <c r="O152" s="273"/>
      <c r="P152" s="273"/>
      <c r="Q152" s="122"/>
      <c r="R152" s="123"/>
    </row>
    <row r="153" spans="1:22" ht="14.25" customHeight="1">
      <c r="A153" s="274" t="s">
        <v>46</v>
      </c>
      <c r="B153" s="274"/>
      <c r="C153" s="274"/>
      <c r="D153" s="274"/>
      <c r="E153" s="276" t="s">
        <v>58</v>
      </c>
      <c r="F153" s="4"/>
      <c r="G153" s="4"/>
      <c r="H153" s="4"/>
      <c r="I153" s="4"/>
      <c r="J153" s="4"/>
      <c r="K153" s="4"/>
      <c r="L153" s="2"/>
      <c r="M153" s="3"/>
      <c r="N153" s="273"/>
      <c r="O153" s="273"/>
      <c r="P153" s="273"/>
      <c r="Q153" s="122"/>
      <c r="R153" s="123"/>
    </row>
    <row r="154" spans="1:22" ht="21" customHeight="1">
      <c r="A154" s="275"/>
      <c r="B154" s="275"/>
      <c r="C154" s="275"/>
      <c r="D154" s="275"/>
      <c r="E154" s="276"/>
      <c r="F154" s="3"/>
      <c r="G154" s="3"/>
      <c r="H154" s="3"/>
      <c r="I154" s="3"/>
      <c r="J154" s="20"/>
      <c r="K154" s="5"/>
      <c r="L154" s="6" t="s">
        <v>59</v>
      </c>
      <c r="M154" s="277">
        <f>合計請求書!$K$24</f>
        <v>0</v>
      </c>
      <c r="N154" s="277"/>
      <c r="O154" s="277"/>
      <c r="P154" s="277"/>
      <c r="Q154" s="122"/>
    </row>
    <row r="155" spans="1:22" ht="18.75" customHeight="1">
      <c r="A155" s="244" t="s">
        <v>60</v>
      </c>
      <c r="B155" s="244"/>
      <c r="C155" s="244"/>
      <c r="D155" s="244"/>
      <c r="E155" s="7"/>
      <c r="F155" s="245" t="s">
        <v>61</v>
      </c>
      <c r="G155" s="247"/>
      <c r="H155" s="247"/>
      <c r="I155" s="248" t="s">
        <v>108</v>
      </c>
      <c r="J155" s="249">
        <f>$J$5</f>
        <v>0</v>
      </c>
      <c r="K155" s="124"/>
      <c r="L155" s="8" t="s">
        <v>62</v>
      </c>
      <c r="M155" s="95">
        <f>合計請求書!$K$25</f>
        <v>0</v>
      </c>
      <c r="N155" s="250">
        <f>合計請求書!$K$26</f>
        <v>0</v>
      </c>
      <c r="O155" s="250"/>
      <c r="P155" s="250"/>
      <c r="Q155" s="125"/>
      <c r="R155" s="125"/>
      <c r="S155" s="125"/>
      <c r="T155" s="125"/>
      <c r="U155" s="125"/>
      <c r="V155" s="125"/>
    </row>
    <row r="156" spans="1:22" ht="13.5" customHeight="1">
      <c r="A156" s="8"/>
      <c r="B156" s="8"/>
      <c r="C156" s="8"/>
      <c r="D156" s="8"/>
      <c r="E156" s="9"/>
      <c r="F156" s="246"/>
      <c r="G156" s="247"/>
      <c r="H156" s="247"/>
      <c r="I156" s="248"/>
      <c r="J156" s="249"/>
      <c r="K156" s="124"/>
      <c r="L156" s="8"/>
      <c r="M156" s="10" t="s">
        <v>25</v>
      </c>
      <c r="N156" s="251">
        <f>合計請求書!$K$27</f>
        <v>0</v>
      </c>
      <c r="O156" s="251"/>
      <c r="P156" s="251"/>
      <c r="Q156" s="125"/>
      <c r="R156" s="125"/>
      <c r="S156" s="125"/>
      <c r="T156" s="125"/>
      <c r="U156" s="125"/>
      <c r="V156" s="125"/>
    </row>
    <row r="157" spans="1:22" ht="13.5" customHeight="1">
      <c r="A157" s="3"/>
      <c r="B157" s="3"/>
      <c r="C157" s="3"/>
      <c r="D157" s="3"/>
      <c r="E157" s="4"/>
      <c r="F157" s="3"/>
      <c r="G157" s="3"/>
      <c r="H157" s="3"/>
      <c r="I157" s="3"/>
      <c r="J157" s="20"/>
      <c r="K157" s="11"/>
      <c r="L157" s="8"/>
      <c r="M157" s="10" t="s">
        <v>24</v>
      </c>
      <c r="N157" s="251">
        <f>合計請求書!$K$28</f>
        <v>0</v>
      </c>
      <c r="O157" s="251"/>
      <c r="P157" s="251"/>
      <c r="R157" s="123"/>
    </row>
    <row r="158" spans="1:22" ht="14.25">
      <c r="A158" s="31"/>
      <c r="B158" s="31"/>
      <c r="C158" s="31"/>
      <c r="D158" s="31"/>
      <c r="E158" s="31"/>
      <c r="F158" s="31"/>
      <c r="G158" s="32"/>
      <c r="H158" s="31"/>
      <c r="I158" s="31"/>
      <c r="J158" s="31"/>
      <c r="K158" s="31"/>
      <c r="L158" s="31"/>
      <c r="M158" s="31"/>
      <c r="N158" s="31"/>
      <c r="O158" s="31"/>
      <c r="P158" s="31"/>
    </row>
    <row r="159" spans="1:22">
      <c r="A159" s="4"/>
      <c r="B159" s="4"/>
      <c r="C159" s="4"/>
      <c r="D159" s="4"/>
      <c r="E159" s="11"/>
      <c r="F159" s="21"/>
      <c r="G159" s="21"/>
      <c r="H159" s="21"/>
      <c r="I159" s="21"/>
      <c r="J159" s="21"/>
      <c r="K159" s="4"/>
      <c r="L159" s="3"/>
      <c r="M159" s="3"/>
      <c r="N159" s="3"/>
      <c r="O159" s="2"/>
      <c r="P159" s="3"/>
    </row>
    <row r="160" spans="1:22" ht="18" customHeight="1">
      <c r="A160" s="252" t="s">
        <v>64</v>
      </c>
      <c r="B160" s="253"/>
      <c r="C160" s="256">
        <f>K179</f>
        <v>0</v>
      </c>
      <c r="D160" s="257"/>
      <c r="E160" s="258"/>
      <c r="F160" s="262" t="s">
        <v>65</v>
      </c>
      <c r="G160" s="264"/>
      <c r="H160" s="265"/>
      <c r="I160" s="265"/>
      <c r="J160" s="265"/>
      <c r="K160" s="266"/>
      <c r="L160" s="3"/>
      <c r="M160" s="12"/>
      <c r="N160" s="270"/>
      <c r="O160" s="270"/>
      <c r="P160" s="270"/>
    </row>
    <row r="161" spans="1:16" ht="18" customHeight="1">
      <c r="A161" s="254"/>
      <c r="B161" s="255"/>
      <c r="C161" s="259"/>
      <c r="D161" s="260"/>
      <c r="E161" s="261"/>
      <c r="F161" s="263"/>
      <c r="G161" s="267"/>
      <c r="H161" s="268"/>
      <c r="I161" s="268"/>
      <c r="J161" s="268"/>
      <c r="K161" s="269"/>
      <c r="L161" s="3"/>
      <c r="M161" s="12"/>
      <c r="N161" s="271"/>
      <c r="O161" s="271"/>
      <c r="P161" s="271"/>
    </row>
    <row r="162" spans="1:16">
      <c r="A162" s="2"/>
      <c r="B162" s="2"/>
      <c r="C162" s="2"/>
      <c r="D162" s="2"/>
      <c r="E162" s="2"/>
      <c r="F162" s="2"/>
      <c r="G162" s="2"/>
      <c r="H162" s="2"/>
      <c r="I162" s="2"/>
      <c r="J162" s="2"/>
      <c r="K162" s="281"/>
      <c r="L162" s="281"/>
      <c r="M162" s="281"/>
      <c r="N162" s="281"/>
      <c r="O162" s="281"/>
      <c r="P162" s="3"/>
    </row>
    <row r="163" spans="1:16" ht="13.5" customHeight="1">
      <c r="A163" s="33"/>
      <c r="B163" s="33"/>
      <c r="C163" s="33"/>
      <c r="D163" s="33"/>
      <c r="E163" s="33"/>
      <c r="F163" s="33"/>
      <c r="G163" s="26"/>
      <c r="H163" s="34"/>
      <c r="I163" s="34"/>
      <c r="J163" s="34"/>
      <c r="K163" s="33"/>
      <c r="L163" s="33"/>
      <c r="M163" s="33"/>
      <c r="N163" s="33"/>
      <c r="O163" s="33"/>
      <c r="P163" s="33"/>
    </row>
    <row r="164" spans="1:16" ht="13.5" customHeight="1">
      <c r="A164" s="4"/>
      <c r="B164" s="24" t="s">
        <v>4</v>
      </c>
      <c r="C164" s="226" t="s">
        <v>129</v>
      </c>
      <c r="D164" s="227"/>
      <c r="E164" s="24" t="s">
        <v>5</v>
      </c>
      <c r="F164" s="226"/>
      <c r="G164" s="227"/>
      <c r="H164" s="13"/>
      <c r="I164" s="24" t="s">
        <v>6</v>
      </c>
      <c r="J164" s="232"/>
      <c r="K164" s="233"/>
      <c r="L164" s="24" t="s">
        <v>7</v>
      </c>
      <c r="M164" s="232" t="e">
        <f>SUM(C164-F164-J164)</f>
        <v>#VALUE!</v>
      </c>
      <c r="N164" s="233"/>
      <c r="O164" s="4"/>
      <c r="P164" s="11"/>
    </row>
    <row r="165" spans="1:16" ht="13.5" customHeight="1">
      <c r="A165" s="4"/>
      <c r="B165" s="14" t="s">
        <v>66</v>
      </c>
      <c r="C165" s="228"/>
      <c r="D165" s="229"/>
      <c r="E165" s="14" t="s">
        <v>67</v>
      </c>
      <c r="F165" s="228"/>
      <c r="G165" s="229"/>
      <c r="H165" s="14"/>
      <c r="I165" s="14" t="s">
        <v>68</v>
      </c>
      <c r="J165" s="234"/>
      <c r="K165" s="235"/>
      <c r="L165" s="14" t="s">
        <v>69</v>
      </c>
      <c r="M165" s="234"/>
      <c r="N165" s="235"/>
      <c r="O165" s="4"/>
      <c r="P165" s="11"/>
    </row>
    <row r="166" spans="1:16" ht="13.5" customHeight="1">
      <c r="A166" s="4"/>
      <c r="B166" s="14"/>
      <c r="C166" s="230"/>
      <c r="D166" s="231"/>
      <c r="E166" s="14" t="s">
        <v>128</v>
      </c>
      <c r="F166" s="230"/>
      <c r="G166" s="231"/>
      <c r="H166" s="14"/>
      <c r="I166" s="14" t="s">
        <v>11</v>
      </c>
      <c r="J166" s="236"/>
      <c r="K166" s="237"/>
      <c r="L166" s="14"/>
      <c r="M166" s="236"/>
      <c r="N166" s="237"/>
      <c r="O166" s="4"/>
      <c r="P166" s="11"/>
    </row>
    <row r="167" spans="1:16">
      <c r="A167" s="4"/>
      <c r="B167" s="4"/>
      <c r="C167" s="4"/>
      <c r="D167" s="4"/>
      <c r="E167" s="4"/>
      <c r="F167" s="4"/>
      <c r="G167" s="4"/>
      <c r="H167" s="4"/>
      <c r="I167" s="4"/>
      <c r="J167" s="4"/>
      <c r="K167" s="4"/>
      <c r="L167" s="4"/>
      <c r="M167" s="4"/>
      <c r="N167" s="4"/>
      <c r="O167" s="4"/>
      <c r="P167" s="11"/>
    </row>
    <row r="168" spans="1:16" ht="17.25" customHeight="1">
      <c r="A168" s="4"/>
      <c r="B168" s="4" t="s">
        <v>70</v>
      </c>
      <c r="C168" s="171"/>
      <c r="D168" s="171"/>
      <c r="E168" s="171"/>
      <c r="F168" s="171"/>
      <c r="G168" s="171"/>
      <c r="H168" s="171"/>
      <c r="I168" s="171"/>
      <c r="J168" s="171"/>
      <c r="K168" s="171"/>
      <c r="L168" s="171"/>
      <c r="M168" s="171"/>
      <c r="N168" s="171"/>
      <c r="O168" s="101"/>
      <c r="P168" s="101"/>
    </row>
    <row r="169" spans="1:16">
      <c r="A169" s="4"/>
      <c r="B169" s="4"/>
      <c r="C169" s="4"/>
      <c r="D169" s="4"/>
      <c r="E169" s="4"/>
      <c r="F169" s="4"/>
      <c r="G169" s="4"/>
      <c r="H169" s="4"/>
      <c r="I169" s="4"/>
      <c r="J169" s="4"/>
      <c r="K169" s="4"/>
      <c r="L169" s="4"/>
      <c r="M169" s="4"/>
      <c r="N169" s="4"/>
      <c r="O169" s="4"/>
      <c r="P169" s="11"/>
    </row>
    <row r="170" spans="1:16" ht="18" customHeight="1">
      <c r="A170" s="100" t="s">
        <v>13</v>
      </c>
      <c r="B170" s="238" t="s">
        <v>71</v>
      </c>
      <c r="C170" s="239"/>
      <c r="D170" s="240"/>
      <c r="E170" s="238" t="s">
        <v>72</v>
      </c>
      <c r="F170" s="239"/>
      <c r="G170" s="240"/>
      <c r="H170" s="100" t="s">
        <v>73</v>
      </c>
      <c r="I170" s="100" t="s">
        <v>74</v>
      </c>
      <c r="J170" s="100" t="s">
        <v>75</v>
      </c>
      <c r="K170" s="238" t="s">
        <v>76</v>
      </c>
      <c r="L170" s="239"/>
      <c r="M170" s="240"/>
      <c r="N170" s="241" t="s">
        <v>117</v>
      </c>
      <c r="O170" s="242"/>
      <c r="P170" s="243"/>
    </row>
    <row r="171" spans="1:16" ht="21" customHeight="1">
      <c r="A171" s="15">
        <v>1</v>
      </c>
      <c r="B171" s="217" t="s">
        <v>130</v>
      </c>
      <c r="C171" s="218"/>
      <c r="D171" s="219"/>
      <c r="E171" s="278" t="str">
        <f>IF(C164="未定","内金として","")</f>
        <v>内金として</v>
      </c>
      <c r="F171" s="279"/>
      <c r="G171" s="280"/>
      <c r="H171" s="96">
        <v>1</v>
      </c>
      <c r="I171" s="81" t="s">
        <v>82</v>
      </c>
      <c r="J171" s="102"/>
      <c r="K171" s="220">
        <f>K177</f>
        <v>0</v>
      </c>
      <c r="L171" s="221"/>
      <c r="M171" s="222"/>
      <c r="N171" s="223"/>
      <c r="O171" s="224"/>
      <c r="P171" s="225"/>
    </row>
    <row r="172" spans="1:16" ht="21" customHeight="1">
      <c r="A172" s="15">
        <v>2</v>
      </c>
      <c r="B172" s="217"/>
      <c r="C172" s="218"/>
      <c r="D172" s="219"/>
      <c r="E172" s="217"/>
      <c r="F172" s="218"/>
      <c r="G172" s="219"/>
      <c r="H172" s="96"/>
      <c r="I172" s="81"/>
      <c r="J172" s="102"/>
      <c r="K172" s="220"/>
      <c r="L172" s="221"/>
      <c r="M172" s="222"/>
      <c r="N172" s="223"/>
      <c r="O172" s="224"/>
      <c r="P172" s="225"/>
    </row>
    <row r="173" spans="1:16" ht="21" customHeight="1">
      <c r="A173" s="15">
        <v>3</v>
      </c>
      <c r="B173" s="217"/>
      <c r="C173" s="218"/>
      <c r="D173" s="219"/>
      <c r="E173" s="217"/>
      <c r="F173" s="218"/>
      <c r="G173" s="219"/>
      <c r="H173" s="96"/>
      <c r="I173" s="81"/>
      <c r="J173" s="102"/>
      <c r="K173" s="220"/>
      <c r="L173" s="221"/>
      <c r="M173" s="222"/>
      <c r="N173" s="223"/>
      <c r="O173" s="224"/>
      <c r="P173" s="225"/>
    </row>
    <row r="174" spans="1:16" ht="21" customHeight="1">
      <c r="A174" s="15">
        <v>4</v>
      </c>
      <c r="B174" s="217"/>
      <c r="C174" s="218"/>
      <c r="D174" s="219"/>
      <c r="E174" s="217"/>
      <c r="F174" s="218"/>
      <c r="G174" s="219"/>
      <c r="H174" s="96"/>
      <c r="I174" s="81"/>
      <c r="J174" s="102"/>
      <c r="K174" s="220"/>
      <c r="L174" s="221"/>
      <c r="M174" s="222"/>
      <c r="N174" s="223"/>
      <c r="O174" s="224"/>
      <c r="P174" s="225"/>
    </row>
    <row r="175" spans="1:16" ht="21" customHeight="1">
      <c r="A175" s="15">
        <v>5</v>
      </c>
      <c r="B175" s="217"/>
      <c r="C175" s="218"/>
      <c r="D175" s="219"/>
      <c r="E175" s="217"/>
      <c r="F175" s="218"/>
      <c r="G175" s="219"/>
      <c r="H175" s="96"/>
      <c r="I175" s="81"/>
      <c r="J175" s="102"/>
      <c r="K175" s="220"/>
      <c r="L175" s="221"/>
      <c r="M175" s="222"/>
      <c r="N175" s="223"/>
      <c r="O175" s="224"/>
      <c r="P175" s="225"/>
    </row>
    <row r="176" spans="1:16" ht="21" customHeight="1">
      <c r="A176" s="15">
        <v>6</v>
      </c>
      <c r="B176" s="217"/>
      <c r="C176" s="218"/>
      <c r="D176" s="219"/>
      <c r="E176" s="217"/>
      <c r="F176" s="218"/>
      <c r="G176" s="219"/>
      <c r="H176" s="96"/>
      <c r="I176" s="81"/>
      <c r="J176" s="102"/>
      <c r="K176" s="220"/>
      <c r="L176" s="221"/>
      <c r="M176" s="222"/>
      <c r="N176" s="223"/>
      <c r="O176" s="224"/>
      <c r="P176" s="225"/>
    </row>
    <row r="177" spans="1:22" ht="21" customHeight="1">
      <c r="A177" s="199" t="s">
        <v>78</v>
      </c>
      <c r="B177" s="200"/>
      <c r="C177" s="200"/>
      <c r="D177" s="201"/>
      <c r="E177" s="202"/>
      <c r="F177" s="203"/>
      <c r="G177" s="204"/>
      <c r="H177" s="97"/>
      <c r="I177" s="82"/>
      <c r="J177" s="103"/>
      <c r="K177" s="205">
        <f>K179/1.1</f>
        <v>0</v>
      </c>
      <c r="L177" s="206"/>
      <c r="M177" s="207"/>
      <c r="N177" s="208"/>
      <c r="O177" s="209"/>
      <c r="P177" s="210"/>
    </row>
    <row r="178" spans="1:22" ht="21" customHeight="1">
      <c r="A178" s="199" t="s">
        <v>142</v>
      </c>
      <c r="B178" s="200"/>
      <c r="C178" s="200"/>
      <c r="D178" s="201"/>
      <c r="E178" s="211"/>
      <c r="F178" s="212"/>
      <c r="G178" s="213"/>
      <c r="H178" s="97"/>
      <c r="I178" s="82"/>
      <c r="J178" s="103"/>
      <c r="K178" s="205">
        <f>K179-K177</f>
        <v>0</v>
      </c>
      <c r="L178" s="206"/>
      <c r="M178" s="207"/>
      <c r="N178" s="208"/>
      <c r="O178" s="209"/>
      <c r="P178" s="210"/>
    </row>
    <row r="179" spans="1:22" ht="21" customHeight="1">
      <c r="A179" s="214" t="s">
        <v>80</v>
      </c>
      <c r="B179" s="215"/>
      <c r="C179" s="215"/>
      <c r="D179" s="215"/>
      <c r="E179" s="215"/>
      <c r="F179" s="215"/>
      <c r="G179" s="215"/>
      <c r="H179" s="215"/>
      <c r="I179" s="215"/>
      <c r="J179" s="216"/>
      <c r="K179" s="205">
        <f>J164</f>
        <v>0</v>
      </c>
      <c r="L179" s="206"/>
      <c r="M179" s="207"/>
      <c r="N179" s="208"/>
      <c r="O179" s="209"/>
      <c r="P179" s="210"/>
    </row>
    <row r="180" spans="1:22">
      <c r="A180" s="29"/>
      <c r="B180" s="29"/>
      <c r="C180" s="29"/>
      <c r="D180" s="29"/>
      <c r="E180" s="29"/>
      <c r="F180" s="29"/>
      <c r="G180" s="29"/>
      <c r="H180" s="29"/>
      <c r="I180" s="29"/>
      <c r="J180" s="29"/>
      <c r="K180" s="29"/>
      <c r="L180" s="29"/>
      <c r="M180" s="29"/>
      <c r="N180" s="29"/>
      <c r="O180" s="29"/>
      <c r="P180" s="30"/>
    </row>
    <row r="181" spans="1:22" ht="41.25" customHeight="1">
      <c r="A181" s="272" t="s">
        <v>85</v>
      </c>
      <c r="B181" s="272"/>
      <c r="C181" s="272"/>
      <c r="D181" s="272"/>
      <c r="E181" s="272"/>
      <c r="F181" s="272"/>
      <c r="G181" s="272"/>
      <c r="H181" s="272"/>
      <c r="I181" s="272"/>
      <c r="J181" s="272"/>
      <c r="K181" s="272"/>
      <c r="L181" s="272"/>
      <c r="M181" s="272"/>
      <c r="N181" s="272"/>
      <c r="O181" s="272"/>
      <c r="P181" s="272"/>
      <c r="Q181" s="121"/>
      <c r="R181" s="121"/>
      <c r="S181" s="121"/>
      <c r="T181" s="121"/>
      <c r="U181" s="121"/>
      <c r="V181" s="121"/>
    </row>
    <row r="182" spans="1:22" ht="18.75">
      <c r="A182" s="1"/>
      <c r="B182" s="1"/>
      <c r="C182" s="1"/>
      <c r="D182" s="1"/>
      <c r="E182" s="2"/>
      <c r="F182" s="2"/>
      <c r="G182" s="2"/>
      <c r="H182" s="2"/>
      <c r="I182" s="2"/>
      <c r="J182" s="2"/>
      <c r="K182" s="2"/>
      <c r="L182" s="2"/>
      <c r="M182" s="3"/>
      <c r="N182" s="273">
        <f>合計請求書!$K$6</f>
        <v>45127</v>
      </c>
      <c r="O182" s="273"/>
      <c r="P182" s="273"/>
      <c r="Q182" s="122"/>
      <c r="R182" s="123"/>
    </row>
    <row r="183" spans="1:22" ht="14.25" customHeight="1">
      <c r="A183" s="274" t="s">
        <v>46</v>
      </c>
      <c r="B183" s="274"/>
      <c r="C183" s="274"/>
      <c r="D183" s="274"/>
      <c r="E183" s="276" t="s">
        <v>58</v>
      </c>
      <c r="F183" s="4"/>
      <c r="G183" s="4"/>
      <c r="H183" s="4"/>
      <c r="I183" s="4"/>
      <c r="J183" s="4"/>
      <c r="K183" s="4"/>
      <c r="L183" s="2"/>
      <c r="M183" s="3"/>
      <c r="N183" s="273"/>
      <c r="O183" s="273"/>
      <c r="P183" s="273"/>
      <c r="Q183" s="122"/>
      <c r="R183" s="123"/>
    </row>
    <row r="184" spans="1:22" ht="21" customHeight="1">
      <c r="A184" s="275"/>
      <c r="B184" s="275"/>
      <c r="C184" s="275"/>
      <c r="D184" s="275"/>
      <c r="E184" s="276"/>
      <c r="F184" s="3"/>
      <c r="G184" s="3"/>
      <c r="H184" s="3"/>
      <c r="I184" s="3"/>
      <c r="J184" s="20"/>
      <c r="K184" s="5"/>
      <c r="L184" s="6" t="s">
        <v>59</v>
      </c>
      <c r="M184" s="277">
        <f>合計請求書!$K$24</f>
        <v>0</v>
      </c>
      <c r="N184" s="277"/>
      <c r="O184" s="277"/>
      <c r="P184" s="277"/>
      <c r="Q184" s="122"/>
    </row>
    <row r="185" spans="1:22" ht="18.75" customHeight="1">
      <c r="A185" s="244" t="s">
        <v>60</v>
      </c>
      <c r="B185" s="244"/>
      <c r="C185" s="244"/>
      <c r="D185" s="244"/>
      <c r="E185" s="7"/>
      <c r="F185" s="245" t="s">
        <v>61</v>
      </c>
      <c r="G185" s="247"/>
      <c r="H185" s="247"/>
      <c r="I185" s="248" t="s">
        <v>108</v>
      </c>
      <c r="J185" s="249">
        <f>$J$5</f>
        <v>0</v>
      </c>
      <c r="K185" s="124"/>
      <c r="L185" s="8" t="s">
        <v>62</v>
      </c>
      <c r="M185" s="95">
        <f>合計請求書!$K$25</f>
        <v>0</v>
      </c>
      <c r="N185" s="250">
        <f>合計請求書!$K$26</f>
        <v>0</v>
      </c>
      <c r="O185" s="250"/>
      <c r="P185" s="250"/>
      <c r="Q185" s="125"/>
      <c r="R185" s="125"/>
      <c r="S185" s="125"/>
      <c r="T185" s="125"/>
      <c r="U185" s="125"/>
      <c r="V185" s="125"/>
    </row>
    <row r="186" spans="1:22" ht="13.5" customHeight="1">
      <c r="A186" s="8"/>
      <c r="B186" s="8"/>
      <c r="C186" s="8"/>
      <c r="D186" s="8"/>
      <c r="E186" s="9"/>
      <c r="F186" s="246"/>
      <c r="G186" s="247"/>
      <c r="H186" s="247"/>
      <c r="I186" s="248"/>
      <c r="J186" s="249"/>
      <c r="K186" s="124"/>
      <c r="L186" s="8"/>
      <c r="M186" s="10" t="s">
        <v>25</v>
      </c>
      <c r="N186" s="251">
        <f>合計請求書!$K$27</f>
        <v>0</v>
      </c>
      <c r="O186" s="251"/>
      <c r="P186" s="251"/>
      <c r="Q186" s="125"/>
      <c r="R186" s="125"/>
      <c r="S186" s="125"/>
      <c r="T186" s="125"/>
      <c r="U186" s="125"/>
      <c r="V186" s="125"/>
    </row>
    <row r="187" spans="1:22" ht="13.5" customHeight="1">
      <c r="A187" s="3"/>
      <c r="B187" s="3"/>
      <c r="C187" s="3"/>
      <c r="D187" s="3"/>
      <c r="E187" s="4"/>
      <c r="F187" s="3"/>
      <c r="G187" s="3"/>
      <c r="H187" s="3"/>
      <c r="I187" s="3"/>
      <c r="J187" s="20"/>
      <c r="K187" s="11"/>
      <c r="L187" s="8"/>
      <c r="M187" s="10" t="s">
        <v>24</v>
      </c>
      <c r="N187" s="251">
        <f>合計請求書!$K$28</f>
        <v>0</v>
      </c>
      <c r="O187" s="251"/>
      <c r="P187" s="251"/>
      <c r="R187" s="123"/>
    </row>
    <row r="188" spans="1:22" ht="14.25">
      <c r="A188" s="31"/>
      <c r="B188" s="31"/>
      <c r="C188" s="31"/>
      <c r="D188" s="31"/>
      <c r="E188" s="31"/>
      <c r="F188" s="31"/>
      <c r="G188" s="32"/>
      <c r="H188" s="31"/>
      <c r="I188" s="31"/>
      <c r="J188" s="31"/>
      <c r="K188" s="31"/>
      <c r="L188" s="31"/>
      <c r="M188" s="31"/>
      <c r="N188" s="31"/>
      <c r="O188" s="31"/>
      <c r="P188" s="31"/>
    </row>
    <row r="189" spans="1:22">
      <c r="A189" s="4"/>
      <c r="B189" s="4"/>
      <c r="C189" s="4"/>
      <c r="D189" s="4"/>
      <c r="E189" s="11"/>
      <c r="F189" s="21"/>
      <c r="G189" s="21"/>
      <c r="H189" s="21"/>
      <c r="I189" s="21"/>
      <c r="J189" s="21"/>
      <c r="K189" s="4"/>
      <c r="L189" s="3"/>
      <c r="M189" s="3"/>
      <c r="N189" s="3"/>
      <c r="O189" s="2"/>
      <c r="P189" s="3"/>
    </row>
    <row r="190" spans="1:22" ht="18" customHeight="1">
      <c r="A190" s="252" t="s">
        <v>64</v>
      </c>
      <c r="B190" s="253"/>
      <c r="C190" s="256">
        <f>K209</f>
        <v>0</v>
      </c>
      <c r="D190" s="257"/>
      <c r="E190" s="258"/>
      <c r="F190" s="262" t="s">
        <v>65</v>
      </c>
      <c r="G190" s="264"/>
      <c r="H190" s="265"/>
      <c r="I190" s="265"/>
      <c r="J190" s="265"/>
      <c r="K190" s="266"/>
      <c r="L190" s="3"/>
      <c r="M190" s="12"/>
      <c r="N190" s="270"/>
      <c r="O190" s="270"/>
      <c r="P190" s="270"/>
    </row>
    <row r="191" spans="1:22" ht="18" customHeight="1">
      <c r="A191" s="254"/>
      <c r="B191" s="255"/>
      <c r="C191" s="259"/>
      <c r="D191" s="260"/>
      <c r="E191" s="261"/>
      <c r="F191" s="263"/>
      <c r="G191" s="267"/>
      <c r="H191" s="268"/>
      <c r="I191" s="268"/>
      <c r="J191" s="268"/>
      <c r="K191" s="269"/>
      <c r="L191" s="3"/>
      <c r="M191" s="12"/>
      <c r="N191" s="271"/>
      <c r="O191" s="271"/>
      <c r="P191" s="271"/>
    </row>
    <row r="192" spans="1:22">
      <c r="A192" s="2"/>
      <c r="B192" s="2"/>
      <c r="C192" s="2"/>
      <c r="D192" s="2"/>
      <c r="E192" s="2"/>
      <c r="F192" s="2"/>
      <c r="G192" s="2"/>
      <c r="H192" s="2"/>
      <c r="I192" s="2"/>
      <c r="J192" s="2"/>
      <c r="K192" s="281"/>
      <c r="L192" s="281"/>
      <c r="M192" s="281"/>
      <c r="N192" s="281"/>
      <c r="O192" s="281"/>
      <c r="P192" s="3"/>
    </row>
    <row r="193" spans="1:16" ht="13.5" customHeight="1">
      <c r="A193" s="33"/>
      <c r="B193" s="33"/>
      <c r="C193" s="33"/>
      <c r="D193" s="33"/>
      <c r="E193" s="33"/>
      <c r="F193" s="33"/>
      <c r="G193" s="26"/>
      <c r="H193" s="34"/>
      <c r="I193" s="34"/>
      <c r="J193" s="34"/>
      <c r="K193" s="33"/>
      <c r="L193" s="33"/>
      <c r="M193" s="33"/>
      <c r="N193" s="33"/>
      <c r="O193" s="33"/>
      <c r="P193" s="33"/>
    </row>
    <row r="194" spans="1:16" ht="13.5" customHeight="1">
      <c r="A194" s="4"/>
      <c r="B194" s="24" t="s">
        <v>4</v>
      </c>
      <c r="C194" s="226" t="s">
        <v>129</v>
      </c>
      <c r="D194" s="227"/>
      <c r="E194" s="24" t="s">
        <v>5</v>
      </c>
      <c r="F194" s="226"/>
      <c r="G194" s="227"/>
      <c r="H194" s="13"/>
      <c r="I194" s="24" t="s">
        <v>6</v>
      </c>
      <c r="J194" s="232"/>
      <c r="K194" s="233"/>
      <c r="L194" s="24" t="s">
        <v>7</v>
      </c>
      <c r="M194" s="232" t="e">
        <f>SUM(C194-F194-J194)</f>
        <v>#VALUE!</v>
      </c>
      <c r="N194" s="233"/>
      <c r="O194" s="4"/>
      <c r="P194" s="11"/>
    </row>
    <row r="195" spans="1:16" ht="13.5" customHeight="1">
      <c r="A195" s="4"/>
      <c r="B195" s="14" t="s">
        <v>66</v>
      </c>
      <c r="C195" s="228"/>
      <c r="D195" s="229"/>
      <c r="E195" s="14" t="s">
        <v>67</v>
      </c>
      <c r="F195" s="228"/>
      <c r="G195" s="229"/>
      <c r="H195" s="14"/>
      <c r="I195" s="14" t="s">
        <v>68</v>
      </c>
      <c r="J195" s="234"/>
      <c r="K195" s="235"/>
      <c r="L195" s="14" t="s">
        <v>69</v>
      </c>
      <c r="M195" s="234"/>
      <c r="N195" s="235"/>
      <c r="O195" s="4"/>
      <c r="P195" s="11"/>
    </row>
    <row r="196" spans="1:16" ht="13.5" customHeight="1">
      <c r="A196" s="4"/>
      <c r="B196" s="14"/>
      <c r="C196" s="230"/>
      <c r="D196" s="231"/>
      <c r="E196" s="14" t="s">
        <v>128</v>
      </c>
      <c r="F196" s="230"/>
      <c r="G196" s="231"/>
      <c r="H196" s="14"/>
      <c r="I196" s="14" t="s">
        <v>11</v>
      </c>
      <c r="J196" s="236"/>
      <c r="K196" s="237"/>
      <c r="L196" s="14"/>
      <c r="M196" s="236"/>
      <c r="N196" s="237"/>
      <c r="O196" s="4"/>
      <c r="P196" s="11"/>
    </row>
    <row r="197" spans="1:16">
      <c r="A197" s="4"/>
      <c r="B197" s="4"/>
      <c r="C197" s="4"/>
      <c r="D197" s="4"/>
      <c r="E197" s="4"/>
      <c r="F197" s="4"/>
      <c r="G197" s="4"/>
      <c r="H197" s="4"/>
      <c r="I197" s="4"/>
      <c r="J197" s="4"/>
      <c r="K197" s="4"/>
      <c r="L197" s="4"/>
      <c r="M197" s="4"/>
      <c r="N197" s="4"/>
      <c r="O197" s="4"/>
      <c r="P197" s="11"/>
    </row>
    <row r="198" spans="1:16" ht="17.25" customHeight="1">
      <c r="A198" s="4"/>
      <c r="B198" s="4" t="s">
        <v>70</v>
      </c>
      <c r="C198" s="171"/>
      <c r="D198" s="171"/>
      <c r="E198" s="171"/>
      <c r="F198" s="171"/>
      <c r="G198" s="171"/>
      <c r="H198" s="171"/>
      <c r="I198" s="171"/>
      <c r="J198" s="171"/>
      <c r="K198" s="171"/>
      <c r="L198" s="171"/>
      <c r="M198" s="171"/>
      <c r="N198" s="171"/>
      <c r="O198" s="101"/>
      <c r="P198" s="101"/>
    </row>
    <row r="199" spans="1:16">
      <c r="A199" s="4"/>
      <c r="B199" s="4"/>
      <c r="C199" s="4"/>
      <c r="D199" s="4"/>
      <c r="E199" s="4"/>
      <c r="F199" s="4"/>
      <c r="G199" s="4"/>
      <c r="H199" s="4"/>
      <c r="I199" s="4"/>
      <c r="J199" s="4"/>
      <c r="K199" s="4"/>
      <c r="L199" s="4"/>
      <c r="M199" s="4"/>
      <c r="N199" s="4"/>
      <c r="O199" s="4"/>
      <c r="P199" s="11"/>
    </row>
    <row r="200" spans="1:16" ht="18" customHeight="1">
      <c r="A200" s="100" t="s">
        <v>13</v>
      </c>
      <c r="B200" s="238" t="s">
        <v>71</v>
      </c>
      <c r="C200" s="239"/>
      <c r="D200" s="240"/>
      <c r="E200" s="238" t="s">
        <v>72</v>
      </c>
      <c r="F200" s="239"/>
      <c r="G200" s="240"/>
      <c r="H200" s="100" t="s">
        <v>73</v>
      </c>
      <c r="I200" s="100" t="s">
        <v>74</v>
      </c>
      <c r="J200" s="100" t="s">
        <v>75</v>
      </c>
      <c r="K200" s="238" t="s">
        <v>76</v>
      </c>
      <c r="L200" s="239"/>
      <c r="M200" s="240"/>
      <c r="N200" s="241" t="s">
        <v>117</v>
      </c>
      <c r="O200" s="242"/>
      <c r="P200" s="243"/>
    </row>
    <row r="201" spans="1:16" ht="21" customHeight="1">
      <c r="A201" s="15">
        <v>1</v>
      </c>
      <c r="B201" s="217" t="s">
        <v>130</v>
      </c>
      <c r="C201" s="218"/>
      <c r="D201" s="219"/>
      <c r="E201" s="278" t="str">
        <f>IF(C194="未定","内金として","")</f>
        <v>内金として</v>
      </c>
      <c r="F201" s="279"/>
      <c r="G201" s="280"/>
      <c r="H201" s="96">
        <v>1</v>
      </c>
      <c r="I201" s="81" t="s">
        <v>82</v>
      </c>
      <c r="J201" s="102"/>
      <c r="K201" s="220">
        <f>K207</f>
        <v>0</v>
      </c>
      <c r="L201" s="221"/>
      <c r="M201" s="222"/>
      <c r="N201" s="223"/>
      <c r="O201" s="224"/>
      <c r="P201" s="225"/>
    </row>
    <row r="202" spans="1:16" ht="21" customHeight="1">
      <c r="A202" s="15">
        <v>2</v>
      </c>
      <c r="B202" s="217"/>
      <c r="C202" s="218"/>
      <c r="D202" s="219"/>
      <c r="E202" s="217"/>
      <c r="F202" s="218"/>
      <c r="G202" s="219"/>
      <c r="H202" s="96"/>
      <c r="I202" s="81"/>
      <c r="J202" s="102"/>
      <c r="K202" s="220"/>
      <c r="L202" s="221"/>
      <c r="M202" s="222"/>
      <c r="N202" s="223"/>
      <c r="O202" s="224"/>
      <c r="P202" s="225"/>
    </row>
    <row r="203" spans="1:16" ht="21" customHeight="1">
      <c r="A203" s="15">
        <v>3</v>
      </c>
      <c r="B203" s="217"/>
      <c r="C203" s="218"/>
      <c r="D203" s="219"/>
      <c r="E203" s="217"/>
      <c r="F203" s="218"/>
      <c r="G203" s="219"/>
      <c r="H203" s="96"/>
      <c r="I203" s="81"/>
      <c r="J203" s="102"/>
      <c r="K203" s="220"/>
      <c r="L203" s="221"/>
      <c r="M203" s="222"/>
      <c r="N203" s="223"/>
      <c r="O203" s="224"/>
      <c r="P203" s="225"/>
    </row>
    <row r="204" spans="1:16" ht="21" customHeight="1">
      <c r="A204" s="15">
        <v>4</v>
      </c>
      <c r="B204" s="217"/>
      <c r="C204" s="218"/>
      <c r="D204" s="219"/>
      <c r="E204" s="217"/>
      <c r="F204" s="218"/>
      <c r="G204" s="219"/>
      <c r="H204" s="96"/>
      <c r="I204" s="81"/>
      <c r="J204" s="102"/>
      <c r="K204" s="220"/>
      <c r="L204" s="221"/>
      <c r="M204" s="222"/>
      <c r="N204" s="223"/>
      <c r="O204" s="224"/>
      <c r="P204" s="225"/>
    </row>
    <row r="205" spans="1:16" ht="21" customHeight="1">
      <c r="A205" s="15">
        <v>5</v>
      </c>
      <c r="B205" s="217"/>
      <c r="C205" s="218"/>
      <c r="D205" s="219"/>
      <c r="E205" s="217"/>
      <c r="F205" s="218"/>
      <c r="G205" s="219"/>
      <c r="H205" s="96"/>
      <c r="I205" s="81"/>
      <c r="J205" s="102"/>
      <c r="K205" s="220"/>
      <c r="L205" s="221"/>
      <c r="M205" s="222"/>
      <c r="N205" s="223"/>
      <c r="O205" s="224"/>
      <c r="P205" s="225"/>
    </row>
    <row r="206" spans="1:16" ht="21" customHeight="1">
      <c r="A206" s="15">
        <v>6</v>
      </c>
      <c r="B206" s="217"/>
      <c r="C206" s="218"/>
      <c r="D206" s="219"/>
      <c r="E206" s="217"/>
      <c r="F206" s="218"/>
      <c r="G206" s="219"/>
      <c r="H206" s="96"/>
      <c r="I206" s="81"/>
      <c r="J206" s="102"/>
      <c r="K206" s="220"/>
      <c r="L206" s="221"/>
      <c r="M206" s="222"/>
      <c r="N206" s="223"/>
      <c r="O206" s="224"/>
      <c r="P206" s="225"/>
    </row>
    <row r="207" spans="1:16" ht="21" customHeight="1">
      <c r="A207" s="199" t="s">
        <v>78</v>
      </c>
      <c r="B207" s="200"/>
      <c r="C207" s="200"/>
      <c r="D207" s="201"/>
      <c r="E207" s="202"/>
      <c r="F207" s="203"/>
      <c r="G207" s="204"/>
      <c r="H207" s="97"/>
      <c r="I207" s="82"/>
      <c r="J207" s="103"/>
      <c r="K207" s="205">
        <f>K209/1.1</f>
        <v>0</v>
      </c>
      <c r="L207" s="206"/>
      <c r="M207" s="207"/>
      <c r="N207" s="208"/>
      <c r="O207" s="209"/>
      <c r="P207" s="210"/>
    </row>
    <row r="208" spans="1:16" ht="21" customHeight="1">
      <c r="A208" s="199" t="s">
        <v>142</v>
      </c>
      <c r="B208" s="200"/>
      <c r="C208" s="200"/>
      <c r="D208" s="201"/>
      <c r="E208" s="211"/>
      <c r="F208" s="212"/>
      <c r="G208" s="213"/>
      <c r="H208" s="97"/>
      <c r="I208" s="82"/>
      <c r="J208" s="103"/>
      <c r="K208" s="205">
        <f>K209-K207</f>
        <v>0</v>
      </c>
      <c r="L208" s="206"/>
      <c r="M208" s="207"/>
      <c r="N208" s="208"/>
      <c r="O208" s="209"/>
      <c r="P208" s="210"/>
    </row>
    <row r="209" spans="1:22" ht="21" customHeight="1">
      <c r="A209" s="214" t="s">
        <v>80</v>
      </c>
      <c r="B209" s="215"/>
      <c r="C209" s="215"/>
      <c r="D209" s="215"/>
      <c r="E209" s="215"/>
      <c r="F209" s="215"/>
      <c r="G209" s="215"/>
      <c r="H209" s="215"/>
      <c r="I209" s="215"/>
      <c r="J209" s="216"/>
      <c r="K209" s="205">
        <f>J194</f>
        <v>0</v>
      </c>
      <c r="L209" s="206"/>
      <c r="M209" s="207"/>
      <c r="N209" s="208"/>
      <c r="O209" s="209"/>
      <c r="P209" s="210"/>
    </row>
    <row r="210" spans="1:22">
      <c r="A210" s="29"/>
      <c r="B210" s="29"/>
      <c r="C210" s="29"/>
      <c r="D210" s="29"/>
      <c r="E210" s="29"/>
      <c r="F210" s="29"/>
      <c r="G210" s="29"/>
      <c r="H210" s="29"/>
      <c r="I210" s="29"/>
      <c r="J210" s="29"/>
      <c r="K210" s="29"/>
      <c r="L210" s="29"/>
      <c r="M210" s="29"/>
      <c r="N210" s="29"/>
      <c r="O210" s="29"/>
      <c r="P210" s="30"/>
    </row>
    <row r="211" spans="1:22" ht="41.25" customHeight="1">
      <c r="A211" s="272" t="s">
        <v>85</v>
      </c>
      <c r="B211" s="272"/>
      <c r="C211" s="272"/>
      <c r="D211" s="272"/>
      <c r="E211" s="272"/>
      <c r="F211" s="272"/>
      <c r="G211" s="272"/>
      <c r="H211" s="272"/>
      <c r="I211" s="272"/>
      <c r="J211" s="272"/>
      <c r="K211" s="272"/>
      <c r="L211" s="272"/>
      <c r="M211" s="272"/>
      <c r="N211" s="272"/>
      <c r="O211" s="272"/>
      <c r="P211" s="272"/>
      <c r="Q211" s="121"/>
      <c r="R211" s="121"/>
      <c r="S211" s="121"/>
      <c r="T211" s="121"/>
      <c r="U211" s="121"/>
      <c r="V211" s="121"/>
    </row>
    <row r="212" spans="1:22" ht="18.75">
      <c r="A212" s="1"/>
      <c r="B212" s="1"/>
      <c r="C212" s="1"/>
      <c r="D212" s="1"/>
      <c r="E212" s="2"/>
      <c r="F212" s="2"/>
      <c r="G212" s="2"/>
      <c r="H212" s="2"/>
      <c r="I212" s="2"/>
      <c r="J212" s="2"/>
      <c r="K212" s="2"/>
      <c r="L212" s="2"/>
      <c r="M212" s="3"/>
      <c r="N212" s="273">
        <f>合計請求書!$K$6</f>
        <v>45127</v>
      </c>
      <c r="O212" s="273"/>
      <c r="P212" s="273"/>
      <c r="Q212" s="122"/>
      <c r="R212" s="123"/>
    </row>
    <row r="213" spans="1:22" ht="14.25" customHeight="1">
      <c r="A213" s="274" t="s">
        <v>46</v>
      </c>
      <c r="B213" s="274"/>
      <c r="C213" s="274"/>
      <c r="D213" s="274"/>
      <c r="E213" s="276" t="s">
        <v>58</v>
      </c>
      <c r="F213" s="4"/>
      <c r="G213" s="4"/>
      <c r="H213" s="4"/>
      <c r="I213" s="4"/>
      <c r="J213" s="4"/>
      <c r="K213" s="4"/>
      <c r="L213" s="2"/>
      <c r="M213" s="3"/>
      <c r="N213" s="273"/>
      <c r="O213" s="273"/>
      <c r="P213" s="273"/>
      <c r="Q213" s="122"/>
      <c r="R213" s="123"/>
    </row>
    <row r="214" spans="1:22" ht="21" customHeight="1">
      <c r="A214" s="275"/>
      <c r="B214" s="275"/>
      <c r="C214" s="275"/>
      <c r="D214" s="275"/>
      <c r="E214" s="276"/>
      <c r="F214" s="3"/>
      <c r="G214" s="3"/>
      <c r="H214" s="3"/>
      <c r="I214" s="3"/>
      <c r="J214" s="20"/>
      <c r="K214" s="5"/>
      <c r="L214" s="6" t="s">
        <v>59</v>
      </c>
      <c r="M214" s="277">
        <f>合計請求書!$K$24</f>
        <v>0</v>
      </c>
      <c r="N214" s="277"/>
      <c r="O214" s="277"/>
      <c r="P214" s="277"/>
      <c r="Q214" s="122"/>
    </row>
    <row r="215" spans="1:22" ht="18.75" customHeight="1">
      <c r="A215" s="244" t="s">
        <v>60</v>
      </c>
      <c r="B215" s="244"/>
      <c r="C215" s="244"/>
      <c r="D215" s="244"/>
      <c r="E215" s="7"/>
      <c r="F215" s="245" t="s">
        <v>61</v>
      </c>
      <c r="G215" s="247"/>
      <c r="H215" s="247"/>
      <c r="I215" s="248" t="s">
        <v>108</v>
      </c>
      <c r="J215" s="249">
        <f>$J$5</f>
        <v>0</v>
      </c>
      <c r="K215" s="124"/>
      <c r="L215" s="8" t="s">
        <v>62</v>
      </c>
      <c r="M215" s="95">
        <f>合計請求書!$K$25</f>
        <v>0</v>
      </c>
      <c r="N215" s="250">
        <f>合計請求書!$K$26</f>
        <v>0</v>
      </c>
      <c r="O215" s="250"/>
      <c r="P215" s="250"/>
      <c r="Q215" s="125"/>
      <c r="R215" s="125"/>
      <c r="S215" s="125"/>
      <c r="T215" s="125"/>
      <c r="U215" s="125"/>
      <c r="V215" s="125"/>
    </row>
    <row r="216" spans="1:22" ht="13.5" customHeight="1">
      <c r="A216" s="8"/>
      <c r="B216" s="8"/>
      <c r="C216" s="8"/>
      <c r="D216" s="8"/>
      <c r="E216" s="9"/>
      <c r="F216" s="246"/>
      <c r="G216" s="247"/>
      <c r="H216" s="247"/>
      <c r="I216" s="248"/>
      <c r="J216" s="249"/>
      <c r="K216" s="124"/>
      <c r="L216" s="8"/>
      <c r="M216" s="10" t="s">
        <v>25</v>
      </c>
      <c r="N216" s="251">
        <f>合計請求書!$K$27</f>
        <v>0</v>
      </c>
      <c r="O216" s="251"/>
      <c r="P216" s="251"/>
      <c r="Q216" s="125"/>
      <c r="R216" s="125"/>
      <c r="S216" s="125"/>
      <c r="T216" s="125"/>
      <c r="U216" s="125"/>
      <c r="V216" s="125"/>
    </row>
    <row r="217" spans="1:22" ht="13.5" customHeight="1">
      <c r="A217" s="3"/>
      <c r="B217" s="3"/>
      <c r="C217" s="3"/>
      <c r="D217" s="3"/>
      <c r="E217" s="4"/>
      <c r="F217" s="3"/>
      <c r="G217" s="3"/>
      <c r="H217" s="3"/>
      <c r="I217" s="3"/>
      <c r="J217" s="20"/>
      <c r="K217" s="11"/>
      <c r="L217" s="8"/>
      <c r="M217" s="10" t="s">
        <v>24</v>
      </c>
      <c r="N217" s="251">
        <f>合計請求書!$K$28</f>
        <v>0</v>
      </c>
      <c r="O217" s="251"/>
      <c r="P217" s="251"/>
      <c r="R217" s="123"/>
    </row>
    <row r="218" spans="1:22" ht="14.25">
      <c r="A218" s="31"/>
      <c r="B218" s="31"/>
      <c r="C218" s="31"/>
      <c r="D218" s="31"/>
      <c r="E218" s="31"/>
      <c r="F218" s="31"/>
      <c r="G218" s="32"/>
      <c r="H218" s="31"/>
      <c r="I218" s="31"/>
      <c r="J218" s="31"/>
      <c r="K218" s="31"/>
      <c r="L218" s="31"/>
      <c r="M218" s="31"/>
      <c r="N218" s="31"/>
      <c r="O218" s="31"/>
      <c r="P218" s="31"/>
    </row>
    <row r="219" spans="1:22">
      <c r="A219" s="4"/>
      <c r="B219" s="4"/>
      <c r="C219" s="4"/>
      <c r="D219" s="4"/>
      <c r="E219" s="11"/>
      <c r="F219" s="21"/>
      <c r="G219" s="21"/>
      <c r="H219" s="21"/>
      <c r="I219" s="21"/>
      <c r="J219" s="21"/>
      <c r="K219" s="4"/>
      <c r="L219" s="3"/>
      <c r="M219" s="3"/>
      <c r="N219" s="3"/>
      <c r="O219" s="2"/>
      <c r="P219" s="3"/>
    </row>
    <row r="220" spans="1:22" ht="18" customHeight="1">
      <c r="A220" s="252" t="s">
        <v>64</v>
      </c>
      <c r="B220" s="253"/>
      <c r="C220" s="256">
        <f>K239</f>
        <v>0</v>
      </c>
      <c r="D220" s="257"/>
      <c r="E220" s="258"/>
      <c r="F220" s="262" t="s">
        <v>65</v>
      </c>
      <c r="G220" s="264"/>
      <c r="H220" s="265"/>
      <c r="I220" s="265"/>
      <c r="J220" s="265"/>
      <c r="K220" s="266"/>
      <c r="L220" s="3"/>
      <c r="M220" s="12"/>
      <c r="N220" s="270"/>
      <c r="O220" s="270"/>
      <c r="P220" s="270"/>
    </row>
    <row r="221" spans="1:22" ht="18" customHeight="1">
      <c r="A221" s="254"/>
      <c r="B221" s="255"/>
      <c r="C221" s="259"/>
      <c r="D221" s="260"/>
      <c r="E221" s="261"/>
      <c r="F221" s="263"/>
      <c r="G221" s="267"/>
      <c r="H221" s="268"/>
      <c r="I221" s="268"/>
      <c r="J221" s="268"/>
      <c r="K221" s="269"/>
      <c r="L221" s="3"/>
      <c r="M221" s="12"/>
      <c r="N221" s="271"/>
      <c r="O221" s="271"/>
      <c r="P221" s="271"/>
    </row>
    <row r="222" spans="1:22">
      <c r="A222" s="2"/>
      <c r="B222" s="2"/>
      <c r="C222" s="2"/>
      <c r="D222" s="2"/>
      <c r="E222" s="2"/>
      <c r="F222" s="2"/>
      <c r="G222" s="2"/>
      <c r="H222" s="2"/>
      <c r="I222" s="2"/>
      <c r="J222" s="2"/>
      <c r="K222" s="281"/>
      <c r="L222" s="281"/>
      <c r="M222" s="281"/>
      <c r="N222" s="281"/>
      <c r="O222" s="281"/>
      <c r="P222" s="3"/>
    </row>
    <row r="223" spans="1:22" ht="13.5" customHeight="1">
      <c r="A223" s="33"/>
      <c r="B223" s="33"/>
      <c r="C223" s="33"/>
      <c r="D223" s="33"/>
      <c r="E223" s="33"/>
      <c r="F223" s="33"/>
      <c r="G223" s="26"/>
      <c r="H223" s="34"/>
      <c r="I223" s="34"/>
      <c r="J223" s="34"/>
      <c r="K223" s="33"/>
      <c r="L223" s="33"/>
      <c r="M223" s="33"/>
      <c r="N223" s="33"/>
      <c r="O223" s="33"/>
      <c r="P223" s="33"/>
    </row>
    <row r="224" spans="1:22" ht="13.5" customHeight="1">
      <c r="A224" s="4"/>
      <c r="B224" s="24" t="s">
        <v>4</v>
      </c>
      <c r="C224" s="226" t="s">
        <v>129</v>
      </c>
      <c r="D224" s="227"/>
      <c r="E224" s="24" t="s">
        <v>5</v>
      </c>
      <c r="F224" s="226"/>
      <c r="G224" s="227"/>
      <c r="H224" s="13"/>
      <c r="I224" s="24" t="s">
        <v>6</v>
      </c>
      <c r="J224" s="232"/>
      <c r="K224" s="233"/>
      <c r="L224" s="24" t="s">
        <v>7</v>
      </c>
      <c r="M224" s="232" t="e">
        <f>SUM(C224-F224-J224)</f>
        <v>#VALUE!</v>
      </c>
      <c r="N224" s="233"/>
      <c r="O224" s="4"/>
      <c r="P224" s="11"/>
    </row>
    <row r="225" spans="1:16" ht="13.5" customHeight="1">
      <c r="A225" s="4"/>
      <c r="B225" s="14" t="s">
        <v>66</v>
      </c>
      <c r="C225" s="228"/>
      <c r="D225" s="229"/>
      <c r="E225" s="14" t="s">
        <v>67</v>
      </c>
      <c r="F225" s="228"/>
      <c r="G225" s="229"/>
      <c r="H225" s="14"/>
      <c r="I225" s="14" t="s">
        <v>68</v>
      </c>
      <c r="J225" s="234"/>
      <c r="K225" s="235"/>
      <c r="L225" s="14" t="s">
        <v>69</v>
      </c>
      <c r="M225" s="234"/>
      <c r="N225" s="235"/>
      <c r="O225" s="4"/>
      <c r="P225" s="11"/>
    </row>
    <row r="226" spans="1:16" ht="13.5" customHeight="1">
      <c r="A226" s="4"/>
      <c r="B226" s="14"/>
      <c r="C226" s="230"/>
      <c r="D226" s="231"/>
      <c r="E226" s="14" t="s">
        <v>128</v>
      </c>
      <c r="F226" s="230"/>
      <c r="G226" s="231"/>
      <c r="H226" s="14"/>
      <c r="I226" s="14" t="s">
        <v>11</v>
      </c>
      <c r="J226" s="236"/>
      <c r="K226" s="237"/>
      <c r="L226" s="14"/>
      <c r="M226" s="236"/>
      <c r="N226" s="237"/>
      <c r="O226" s="4"/>
      <c r="P226" s="11"/>
    </row>
    <row r="227" spans="1:16">
      <c r="A227" s="4"/>
      <c r="B227" s="4"/>
      <c r="C227" s="4"/>
      <c r="D227" s="4"/>
      <c r="E227" s="4"/>
      <c r="F227" s="4"/>
      <c r="G227" s="4"/>
      <c r="H227" s="4"/>
      <c r="I227" s="4"/>
      <c r="J227" s="4"/>
      <c r="K227" s="4"/>
      <c r="L227" s="4"/>
      <c r="M227" s="4"/>
      <c r="N227" s="4"/>
      <c r="O227" s="4"/>
      <c r="P227" s="11"/>
    </row>
    <row r="228" spans="1:16" ht="17.25" customHeight="1">
      <c r="A228" s="4"/>
      <c r="B228" s="4" t="s">
        <v>70</v>
      </c>
      <c r="C228" s="171"/>
      <c r="D228" s="171"/>
      <c r="E228" s="171"/>
      <c r="F228" s="171"/>
      <c r="G228" s="171"/>
      <c r="H228" s="171"/>
      <c r="I228" s="171"/>
      <c r="J228" s="171"/>
      <c r="K228" s="171"/>
      <c r="L228" s="171"/>
      <c r="M228" s="171"/>
      <c r="N228" s="171"/>
      <c r="O228" s="101"/>
      <c r="P228" s="101"/>
    </row>
    <row r="229" spans="1:16">
      <c r="A229" s="4"/>
      <c r="B229" s="4"/>
      <c r="C229" s="4"/>
      <c r="D229" s="4"/>
      <c r="E229" s="4"/>
      <c r="F229" s="4"/>
      <c r="G229" s="4"/>
      <c r="H229" s="4"/>
      <c r="I229" s="4"/>
      <c r="J229" s="4"/>
      <c r="K229" s="4"/>
      <c r="L229" s="4"/>
      <c r="M229" s="4"/>
      <c r="N229" s="4"/>
      <c r="O229" s="4"/>
      <c r="P229" s="11"/>
    </row>
    <row r="230" spans="1:16" ht="18" customHeight="1">
      <c r="A230" s="100" t="s">
        <v>13</v>
      </c>
      <c r="B230" s="238" t="s">
        <v>71</v>
      </c>
      <c r="C230" s="239"/>
      <c r="D230" s="240"/>
      <c r="E230" s="238" t="s">
        <v>72</v>
      </c>
      <c r="F230" s="239"/>
      <c r="G230" s="240"/>
      <c r="H230" s="100" t="s">
        <v>73</v>
      </c>
      <c r="I230" s="100" t="s">
        <v>74</v>
      </c>
      <c r="J230" s="100" t="s">
        <v>75</v>
      </c>
      <c r="K230" s="238" t="s">
        <v>76</v>
      </c>
      <c r="L230" s="239"/>
      <c r="M230" s="240"/>
      <c r="N230" s="241" t="s">
        <v>117</v>
      </c>
      <c r="O230" s="242"/>
      <c r="P230" s="243"/>
    </row>
    <row r="231" spans="1:16" ht="21" customHeight="1">
      <c r="A231" s="15">
        <v>1</v>
      </c>
      <c r="B231" s="217" t="s">
        <v>130</v>
      </c>
      <c r="C231" s="218"/>
      <c r="D231" s="219"/>
      <c r="E231" s="278" t="str">
        <f>IF(C224="未定","内金として","")</f>
        <v>内金として</v>
      </c>
      <c r="F231" s="279"/>
      <c r="G231" s="280"/>
      <c r="H231" s="96">
        <v>1</v>
      </c>
      <c r="I231" s="81" t="s">
        <v>82</v>
      </c>
      <c r="J231" s="102"/>
      <c r="K231" s="220">
        <f>K237</f>
        <v>0</v>
      </c>
      <c r="L231" s="221"/>
      <c r="M231" s="222"/>
      <c r="N231" s="223"/>
      <c r="O231" s="224"/>
      <c r="P231" s="225"/>
    </row>
    <row r="232" spans="1:16" ht="21" customHeight="1">
      <c r="A232" s="15">
        <v>2</v>
      </c>
      <c r="B232" s="217"/>
      <c r="C232" s="218"/>
      <c r="D232" s="219"/>
      <c r="E232" s="217"/>
      <c r="F232" s="218"/>
      <c r="G232" s="219"/>
      <c r="H232" s="96"/>
      <c r="I232" s="81"/>
      <c r="J232" s="102"/>
      <c r="K232" s="220"/>
      <c r="L232" s="221"/>
      <c r="M232" s="222"/>
      <c r="N232" s="223"/>
      <c r="O232" s="224"/>
      <c r="P232" s="225"/>
    </row>
    <row r="233" spans="1:16" ht="21" customHeight="1">
      <c r="A233" s="15">
        <v>3</v>
      </c>
      <c r="B233" s="217"/>
      <c r="C233" s="218"/>
      <c r="D233" s="219"/>
      <c r="E233" s="217"/>
      <c r="F233" s="218"/>
      <c r="G233" s="219"/>
      <c r="H233" s="96"/>
      <c r="I233" s="81"/>
      <c r="J233" s="102"/>
      <c r="K233" s="220"/>
      <c r="L233" s="221"/>
      <c r="M233" s="222"/>
      <c r="N233" s="223"/>
      <c r="O233" s="224"/>
      <c r="P233" s="225"/>
    </row>
    <row r="234" spans="1:16" ht="21" customHeight="1">
      <c r="A234" s="15">
        <v>4</v>
      </c>
      <c r="B234" s="217"/>
      <c r="C234" s="218"/>
      <c r="D234" s="219"/>
      <c r="E234" s="217"/>
      <c r="F234" s="218"/>
      <c r="G234" s="219"/>
      <c r="H234" s="96"/>
      <c r="I234" s="81"/>
      <c r="J234" s="102"/>
      <c r="K234" s="220"/>
      <c r="L234" s="221"/>
      <c r="M234" s="222"/>
      <c r="N234" s="223"/>
      <c r="O234" s="224"/>
      <c r="P234" s="225"/>
    </row>
    <row r="235" spans="1:16" ht="21" customHeight="1">
      <c r="A235" s="15">
        <v>5</v>
      </c>
      <c r="B235" s="217"/>
      <c r="C235" s="218"/>
      <c r="D235" s="219"/>
      <c r="E235" s="217"/>
      <c r="F235" s="218"/>
      <c r="G235" s="219"/>
      <c r="H235" s="96"/>
      <c r="I235" s="81"/>
      <c r="J235" s="102"/>
      <c r="K235" s="220"/>
      <c r="L235" s="221"/>
      <c r="M235" s="222"/>
      <c r="N235" s="223"/>
      <c r="O235" s="224"/>
      <c r="P235" s="225"/>
    </row>
    <row r="236" spans="1:16" ht="21" customHeight="1">
      <c r="A236" s="15">
        <v>6</v>
      </c>
      <c r="B236" s="217"/>
      <c r="C236" s="218"/>
      <c r="D236" s="219"/>
      <c r="E236" s="217"/>
      <c r="F236" s="218"/>
      <c r="G236" s="219"/>
      <c r="H236" s="96"/>
      <c r="I236" s="81"/>
      <c r="J236" s="102"/>
      <c r="K236" s="220"/>
      <c r="L236" s="221"/>
      <c r="M236" s="222"/>
      <c r="N236" s="223"/>
      <c r="O236" s="224"/>
      <c r="P236" s="225"/>
    </row>
    <row r="237" spans="1:16" ht="21" customHeight="1">
      <c r="A237" s="199" t="s">
        <v>78</v>
      </c>
      <c r="B237" s="200"/>
      <c r="C237" s="200"/>
      <c r="D237" s="201"/>
      <c r="E237" s="202"/>
      <c r="F237" s="203"/>
      <c r="G237" s="204"/>
      <c r="H237" s="97"/>
      <c r="I237" s="82"/>
      <c r="J237" s="103"/>
      <c r="K237" s="205">
        <f>K239/1.1</f>
        <v>0</v>
      </c>
      <c r="L237" s="206"/>
      <c r="M237" s="207"/>
      <c r="N237" s="208"/>
      <c r="O237" s="209"/>
      <c r="P237" s="210"/>
    </row>
    <row r="238" spans="1:16" ht="21" customHeight="1">
      <c r="A238" s="199" t="s">
        <v>142</v>
      </c>
      <c r="B238" s="200"/>
      <c r="C238" s="200"/>
      <c r="D238" s="201"/>
      <c r="E238" s="211"/>
      <c r="F238" s="212"/>
      <c r="G238" s="213"/>
      <c r="H238" s="97"/>
      <c r="I238" s="82"/>
      <c r="J238" s="103"/>
      <c r="K238" s="205">
        <f>K239-K237</f>
        <v>0</v>
      </c>
      <c r="L238" s="206"/>
      <c r="M238" s="207"/>
      <c r="N238" s="208"/>
      <c r="O238" s="209"/>
      <c r="P238" s="210"/>
    </row>
    <row r="239" spans="1:16" ht="21" customHeight="1">
      <c r="A239" s="214" t="s">
        <v>80</v>
      </c>
      <c r="B239" s="215"/>
      <c r="C239" s="215"/>
      <c r="D239" s="215"/>
      <c r="E239" s="215"/>
      <c r="F239" s="215"/>
      <c r="G239" s="215"/>
      <c r="H239" s="215"/>
      <c r="I239" s="215"/>
      <c r="J239" s="216"/>
      <c r="K239" s="205">
        <f>J224</f>
        <v>0</v>
      </c>
      <c r="L239" s="206"/>
      <c r="M239" s="207"/>
      <c r="N239" s="208"/>
      <c r="O239" s="209"/>
      <c r="P239" s="210"/>
    </row>
    <row r="240" spans="1:16">
      <c r="A240" s="29"/>
      <c r="B240" s="29"/>
      <c r="C240" s="29"/>
      <c r="D240" s="29"/>
      <c r="E240" s="29"/>
      <c r="F240" s="29"/>
      <c r="G240" s="29"/>
      <c r="H240" s="29"/>
      <c r="I240" s="29"/>
      <c r="J240" s="29"/>
      <c r="K240" s="29"/>
      <c r="L240" s="29"/>
      <c r="M240" s="29"/>
      <c r="N240" s="29"/>
      <c r="O240" s="29"/>
      <c r="P240" s="30"/>
    </row>
    <row r="241" spans="1:22" ht="41.25" customHeight="1">
      <c r="A241" s="272" t="s">
        <v>85</v>
      </c>
      <c r="B241" s="272"/>
      <c r="C241" s="272"/>
      <c r="D241" s="272"/>
      <c r="E241" s="272"/>
      <c r="F241" s="272"/>
      <c r="G241" s="272"/>
      <c r="H241" s="272"/>
      <c r="I241" s="272"/>
      <c r="J241" s="272"/>
      <c r="K241" s="272"/>
      <c r="L241" s="272"/>
      <c r="M241" s="272"/>
      <c r="N241" s="272"/>
      <c r="O241" s="272"/>
      <c r="P241" s="272"/>
      <c r="Q241" s="121"/>
      <c r="R241" s="121"/>
      <c r="S241" s="121"/>
      <c r="T241" s="121"/>
      <c r="U241" s="121"/>
      <c r="V241" s="121"/>
    </row>
    <row r="242" spans="1:22" ht="18.75">
      <c r="A242" s="1"/>
      <c r="B242" s="1"/>
      <c r="C242" s="1"/>
      <c r="D242" s="1"/>
      <c r="E242" s="2"/>
      <c r="F242" s="2"/>
      <c r="G242" s="2"/>
      <c r="H242" s="2"/>
      <c r="I242" s="2"/>
      <c r="J242" s="2"/>
      <c r="K242" s="2"/>
      <c r="L242" s="2"/>
      <c r="M242" s="3"/>
      <c r="N242" s="273">
        <f>合計請求書!$K$6</f>
        <v>45127</v>
      </c>
      <c r="O242" s="273"/>
      <c r="P242" s="273"/>
      <c r="Q242" s="122"/>
      <c r="R242" s="123"/>
    </row>
    <row r="243" spans="1:22" ht="14.25" customHeight="1">
      <c r="A243" s="274" t="s">
        <v>46</v>
      </c>
      <c r="B243" s="274"/>
      <c r="C243" s="274"/>
      <c r="D243" s="274"/>
      <c r="E243" s="276" t="s">
        <v>58</v>
      </c>
      <c r="F243" s="4"/>
      <c r="G243" s="4"/>
      <c r="H243" s="4"/>
      <c r="I243" s="4"/>
      <c r="J243" s="4"/>
      <c r="K243" s="4"/>
      <c r="L243" s="2"/>
      <c r="M243" s="3"/>
      <c r="N243" s="273"/>
      <c r="O243" s="273"/>
      <c r="P243" s="273"/>
      <c r="Q243" s="122"/>
      <c r="R243" s="123"/>
    </row>
    <row r="244" spans="1:22" ht="21" customHeight="1">
      <c r="A244" s="275"/>
      <c r="B244" s="275"/>
      <c r="C244" s="275"/>
      <c r="D244" s="275"/>
      <c r="E244" s="276"/>
      <c r="F244" s="3"/>
      <c r="G244" s="3"/>
      <c r="H244" s="3"/>
      <c r="I244" s="3"/>
      <c r="J244" s="20"/>
      <c r="K244" s="5"/>
      <c r="L244" s="6" t="s">
        <v>59</v>
      </c>
      <c r="M244" s="277">
        <f>合計請求書!$K$24</f>
        <v>0</v>
      </c>
      <c r="N244" s="277"/>
      <c r="O244" s="277"/>
      <c r="P244" s="277"/>
      <c r="Q244" s="122"/>
    </row>
    <row r="245" spans="1:22" ht="18.75" customHeight="1">
      <c r="A245" s="244" t="s">
        <v>60</v>
      </c>
      <c r="B245" s="244"/>
      <c r="C245" s="244"/>
      <c r="D245" s="244"/>
      <c r="E245" s="7"/>
      <c r="F245" s="245" t="s">
        <v>61</v>
      </c>
      <c r="G245" s="247"/>
      <c r="H245" s="247"/>
      <c r="I245" s="248" t="s">
        <v>108</v>
      </c>
      <c r="J245" s="249">
        <f>$J$5</f>
        <v>0</v>
      </c>
      <c r="K245" s="124"/>
      <c r="L245" s="8" t="s">
        <v>62</v>
      </c>
      <c r="M245" s="95">
        <f>合計請求書!$K$25</f>
        <v>0</v>
      </c>
      <c r="N245" s="250">
        <f>合計請求書!$K$26</f>
        <v>0</v>
      </c>
      <c r="O245" s="250"/>
      <c r="P245" s="250"/>
      <c r="Q245" s="125"/>
      <c r="R245" s="125"/>
      <c r="S245" s="125"/>
      <c r="T245" s="125"/>
      <c r="U245" s="125"/>
      <c r="V245" s="125"/>
    </row>
    <row r="246" spans="1:22" ht="13.5" customHeight="1">
      <c r="A246" s="8"/>
      <c r="B246" s="8"/>
      <c r="C246" s="8"/>
      <c r="D246" s="8"/>
      <c r="E246" s="9"/>
      <c r="F246" s="246"/>
      <c r="G246" s="247"/>
      <c r="H246" s="247"/>
      <c r="I246" s="248"/>
      <c r="J246" s="249"/>
      <c r="K246" s="124"/>
      <c r="L246" s="8"/>
      <c r="M246" s="10" t="s">
        <v>25</v>
      </c>
      <c r="N246" s="251">
        <f>合計請求書!$K$27</f>
        <v>0</v>
      </c>
      <c r="O246" s="251"/>
      <c r="P246" s="251"/>
      <c r="Q246" s="125"/>
      <c r="R246" s="125"/>
      <c r="S246" s="125"/>
      <c r="T246" s="125"/>
      <c r="U246" s="125"/>
      <c r="V246" s="125"/>
    </row>
    <row r="247" spans="1:22" ht="13.5" customHeight="1">
      <c r="A247" s="3"/>
      <c r="B247" s="3"/>
      <c r="C247" s="3"/>
      <c r="D247" s="3"/>
      <c r="E247" s="4"/>
      <c r="F247" s="3"/>
      <c r="G247" s="3"/>
      <c r="H247" s="3"/>
      <c r="I247" s="3"/>
      <c r="J247" s="20"/>
      <c r="K247" s="11"/>
      <c r="L247" s="8"/>
      <c r="M247" s="10" t="s">
        <v>24</v>
      </c>
      <c r="N247" s="251">
        <f>合計請求書!$K$28</f>
        <v>0</v>
      </c>
      <c r="O247" s="251"/>
      <c r="P247" s="251"/>
      <c r="R247" s="123"/>
    </row>
    <row r="248" spans="1:22" ht="14.25">
      <c r="A248" s="31"/>
      <c r="B248" s="31"/>
      <c r="C248" s="31"/>
      <c r="D248" s="31"/>
      <c r="E248" s="31"/>
      <c r="F248" s="31"/>
      <c r="G248" s="32"/>
      <c r="H248" s="31"/>
      <c r="I248" s="31"/>
      <c r="J248" s="31"/>
      <c r="K248" s="31"/>
      <c r="L248" s="31"/>
      <c r="M248" s="31"/>
      <c r="N248" s="31"/>
      <c r="O248" s="31"/>
      <c r="P248" s="31"/>
    </row>
    <row r="249" spans="1:22">
      <c r="A249" s="4"/>
      <c r="B249" s="4"/>
      <c r="C249" s="4"/>
      <c r="D249" s="4"/>
      <c r="E249" s="11"/>
      <c r="F249" s="21"/>
      <c r="G249" s="21"/>
      <c r="H249" s="21"/>
      <c r="I249" s="21"/>
      <c r="J249" s="21"/>
      <c r="K249" s="4"/>
      <c r="L249" s="3"/>
      <c r="M249" s="3"/>
      <c r="N249" s="3"/>
      <c r="O249" s="2"/>
      <c r="P249" s="3"/>
    </row>
    <row r="250" spans="1:22" ht="18" customHeight="1">
      <c r="A250" s="252" t="s">
        <v>64</v>
      </c>
      <c r="B250" s="253"/>
      <c r="C250" s="256">
        <f>K269</f>
        <v>0</v>
      </c>
      <c r="D250" s="257"/>
      <c r="E250" s="258"/>
      <c r="F250" s="262" t="s">
        <v>65</v>
      </c>
      <c r="G250" s="264"/>
      <c r="H250" s="265"/>
      <c r="I250" s="265"/>
      <c r="J250" s="265"/>
      <c r="K250" s="266"/>
      <c r="L250" s="3"/>
      <c r="M250" s="12"/>
      <c r="N250" s="270"/>
      <c r="O250" s="270"/>
      <c r="P250" s="270"/>
    </row>
    <row r="251" spans="1:22" ht="18" customHeight="1">
      <c r="A251" s="254"/>
      <c r="B251" s="255"/>
      <c r="C251" s="259"/>
      <c r="D251" s="260"/>
      <c r="E251" s="261"/>
      <c r="F251" s="263"/>
      <c r="G251" s="267"/>
      <c r="H251" s="268"/>
      <c r="I251" s="268"/>
      <c r="J251" s="268"/>
      <c r="K251" s="269"/>
      <c r="L251" s="3"/>
      <c r="M251" s="12"/>
      <c r="N251" s="271"/>
      <c r="O251" s="271"/>
      <c r="P251" s="271"/>
    </row>
    <row r="252" spans="1:22">
      <c r="A252" s="2"/>
      <c r="B252" s="2"/>
      <c r="C252" s="2"/>
      <c r="D252" s="2"/>
      <c r="E252" s="2"/>
      <c r="F252" s="2"/>
      <c r="G252" s="2"/>
      <c r="H252" s="2"/>
      <c r="I252" s="2"/>
      <c r="J252" s="2"/>
      <c r="K252" s="281"/>
      <c r="L252" s="281"/>
      <c r="M252" s="281"/>
      <c r="N252" s="281"/>
      <c r="O252" s="281"/>
      <c r="P252" s="3"/>
    </row>
    <row r="253" spans="1:22" ht="13.5" customHeight="1">
      <c r="A253" s="33"/>
      <c r="B253" s="33"/>
      <c r="C253" s="33"/>
      <c r="D253" s="33"/>
      <c r="E253" s="33"/>
      <c r="F253" s="33"/>
      <c r="G253" s="26"/>
      <c r="H253" s="34"/>
      <c r="I253" s="34"/>
      <c r="J253" s="34"/>
      <c r="K253" s="33"/>
      <c r="L253" s="33"/>
      <c r="M253" s="33"/>
      <c r="N253" s="33"/>
      <c r="O253" s="33"/>
      <c r="P253" s="33"/>
    </row>
    <row r="254" spans="1:22" ht="13.5" customHeight="1">
      <c r="A254" s="4"/>
      <c r="B254" s="24" t="s">
        <v>4</v>
      </c>
      <c r="C254" s="226" t="s">
        <v>129</v>
      </c>
      <c r="D254" s="227"/>
      <c r="E254" s="24" t="s">
        <v>5</v>
      </c>
      <c r="F254" s="226"/>
      <c r="G254" s="227"/>
      <c r="H254" s="13"/>
      <c r="I254" s="24" t="s">
        <v>6</v>
      </c>
      <c r="J254" s="232"/>
      <c r="K254" s="233"/>
      <c r="L254" s="24" t="s">
        <v>7</v>
      </c>
      <c r="M254" s="232" t="e">
        <f>SUM(C254-F254-J254)</f>
        <v>#VALUE!</v>
      </c>
      <c r="N254" s="233"/>
      <c r="O254" s="4"/>
      <c r="P254" s="11"/>
    </row>
    <row r="255" spans="1:22" ht="13.5" customHeight="1">
      <c r="A255" s="4"/>
      <c r="B255" s="14" t="s">
        <v>66</v>
      </c>
      <c r="C255" s="228"/>
      <c r="D255" s="229"/>
      <c r="E255" s="14" t="s">
        <v>67</v>
      </c>
      <c r="F255" s="228"/>
      <c r="G255" s="229"/>
      <c r="H255" s="14"/>
      <c r="I255" s="14" t="s">
        <v>68</v>
      </c>
      <c r="J255" s="234"/>
      <c r="K255" s="235"/>
      <c r="L255" s="14" t="s">
        <v>69</v>
      </c>
      <c r="M255" s="234"/>
      <c r="N255" s="235"/>
      <c r="O255" s="4"/>
      <c r="P255" s="11"/>
    </row>
    <row r="256" spans="1:22" ht="13.5" customHeight="1">
      <c r="A256" s="4"/>
      <c r="B256" s="14"/>
      <c r="C256" s="230"/>
      <c r="D256" s="231"/>
      <c r="E256" s="14" t="s">
        <v>128</v>
      </c>
      <c r="F256" s="230"/>
      <c r="G256" s="231"/>
      <c r="H256" s="14"/>
      <c r="I256" s="14" t="s">
        <v>11</v>
      </c>
      <c r="J256" s="236"/>
      <c r="K256" s="237"/>
      <c r="L256" s="14"/>
      <c r="M256" s="236"/>
      <c r="N256" s="237"/>
      <c r="O256" s="4"/>
      <c r="P256" s="11"/>
    </row>
    <row r="257" spans="1:22">
      <c r="A257" s="4"/>
      <c r="B257" s="4"/>
      <c r="C257" s="4"/>
      <c r="D257" s="4"/>
      <c r="E257" s="4"/>
      <c r="F257" s="4"/>
      <c r="G257" s="4"/>
      <c r="H257" s="4"/>
      <c r="I257" s="4"/>
      <c r="J257" s="4"/>
      <c r="K257" s="4"/>
      <c r="L257" s="4"/>
      <c r="M257" s="4"/>
      <c r="N257" s="4"/>
      <c r="O257" s="4"/>
      <c r="P257" s="11"/>
    </row>
    <row r="258" spans="1:22" ht="17.25" customHeight="1">
      <c r="A258" s="4"/>
      <c r="B258" s="4" t="s">
        <v>70</v>
      </c>
      <c r="C258" s="171"/>
      <c r="D258" s="171"/>
      <c r="E258" s="171"/>
      <c r="F258" s="171"/>
      <c r="G258" s="171"/>
      <c r="H258" s="171"/>
      <c r="I258" s="171"/>
      <c r="J258" s="171"/>
      <c r="K258" s="171"/>
      <c r="L258" s="171"/>
      <c r="M258" s="171"/>
      <c r="N258" s="171"/>
      <c r="O258" s="101"/>
      <c r="P258" s="101"/>
    </row>
    <row r="259" spans="1:22">
      <c r="A259" s="4"/>
      <c r="B259" s="4"/>
      <c r="C259" s="4"/>
      <c r="D259" s="4"/>
      <c r="E259" s="4"/>
      <c r="F259" s="4"/>
      <c r="G259" s="4"/>
      <c r="H259" s="4"/>
      <c r="I259" s="4"/>
      <c r="J259" s="4"/>
      <c r="K259" s="4"/>
      <c r="L259" s="4"/>
      <c r="M259" s="4"/>
      <c r="N259" s="4"/>
      <c r="O259" s="4"/>
      <c r="P259" s="11"/>
    </row>
    <row r="260" spans="1:22" ht="18" customHeight="1">
      <c r="A260" s="100" t="s">
        <v>13</v>
      </c>
      <c r="B260" s="238" t="s">
        <v>71</v>
      </c>
      <c r="C260" s="239"/>
      <c r="D260" s="240"/>
      <c r="E260" s="238" t="s">
        <v>72</v>
      </c>
      <c r="F260" s="239"/>
      <c r="G260" s="240"/>
      <c r="H260" s="100" t="s">
        <v>73</v>
      </c>
      <c r="I260" s="100" t="s">
        <v>74</v>
      </c>
      <c r="J260" s="100" t="s">
        <v>75</v>
      </c>
      <c r="K260" s="238" t="s">
        <v>76</v>
      </c>
      <c r="L260" s="239"/>
      <c r="M260" s="240"/>
      <c r="N260" s="241" t="s">
        <v>117</v>
      </c>
      <c r="O260" s="242"/>
      <c r="P260" s="243"/>
    </row>
    <row r="261" spans="1:22" ht="21" customHeight="1">
      <c r="A261" s="15">
        <v>1</v>
      </c>
      <c r="B261" s="217" t="s">
        <v>130</v>
      </c>
      <c r="C261" s="218"/>
      <c r="D261" s="219"/>
      <c r="E261" s="278" t="str">
        <f>IF(C254="未定","内金として","")</f>
        <v>内金として</v>
      </c>
      <c r="F261" s="279"/>
      <c r="G261" s="280"/>
      <c r="H261" s="96">
        <v>1</v>
      </c>
      <c r="I261" s="81" t="s">
        <v>82</v>
      </c>
      <c r="J261" s="102"/>
      <c r="K261" s="220">
        <f>K267</f>
        <v>0</v>
      </c>
      <c r="L261" s="221"/>
      <c r="M261" s="222"/>
      <c r="N261" s="223"/>
      <c r="O261" s="224"/>
      <c r="P261" s="225"/>
    </row>
    <row r="262" spans="1:22" ht="21" customHeight="1">
      <c r="A262" s="15">
        <v>2</v>
      </c>
      <c r="B262" s="217"/>
      <c r="C262" s="218"/>
      <c r="D262" s="219"/>
      <c r="E262" s="217"/>
      <c r="F262" s="218"/>
      <c r="G262" s="219"/>
      <c r="H262" s="96"/>
      <c r="I262" s="81"/>
      <c r="J262" s="102"/>
      <c r="K262" s="220"/>
      <c r="L262" s="221"/>
      <c r="M262" s="222"/>
      <c r="N262" s="223"/>
      <c r="O262" s="224"/>
      <c r="P262" s="225"/>
    </row>
    <row r="263" spans="1:22" ht="21" customHeight="1">
      <c r="A263" s="15">
        <v>3</v>
      </c>
      <c r="B263" s="217"/>
      <c r="C263" s="218"/>
      <c r="D263" s="219"/>
      <c r="E263" s="217"/>
      <c r="F263" s="218"/>
      <c r="G263" s="219"/>
      <c r="H263" s="96"/>
      <c r="I263" s="81"/>
      <c r="J263" s="102"/>
      <c r="K263" s="220"/>
      <c r="L263" s="221"/>
      <c r="M263" s="222"/>
      <c r="N263" s="223"/>
      <c r="O263" s="224"/>
      <c r="P263" s="225"/>
    </row>
    <row r="264" spans="1:22" ht="21" customHeight="1">
      <c r="A264" s="15">
        <v>4</v>
      </c>
      <c r="B264" s="217"/>
      <c r="C264" s="218"/>
      <c r="D264" s="219"/>
      <c r="E264" s="217"/>
      <c r="F264" s="218"/>
      <c r="G264" s="219"/>
      <c r="H264" s="96"/>
      <c r="I264" s="81"/>
      <c r="J264" s="102"/>
      <c r="K264" s="220"/>
      <c r="L264" s="221"/>
      <c r="M264" s="222"/>
      <c r="N264" s="223"/>
      <c r="O264" s="224"/>
      <c r="P264" s="225"/>
    </row>
    <row r="265" spans="1:22" ht="21" customHeight="1">
      <c r="A265" s="15">
        <v>5</v>
      </c>
      <c r="B265" s="217"/>
      <c r="C265" s="218"/>
      <c r="D265" s="219"/>
      <c r="E265" s="217"/>
      <c r="F265" s="218"/>
      <c r="G265" s="219"/>
      <c r="H265" s="96"/>
      <c r="I265" s="81"/>
      <c r="J265" s="102"/>
      <c r="K265" s="220"/>
      <c r="L265" s="221"/>
      <c r="M265" s="222"/>
      <c r="N265" s="223"/>
      <c r="O265" s="224"/>
      <c r="P265" s="225"/>
    </row>
    <row r="266" spans="1:22" ht="21" customHeight="1">
      <c r="A266" s="15">
        <v>6</v>
      </c>
      <c r="B266" s="217"/>
      <c r="C266" s="218"/>
      <c r="D266" s="219"/>
      <c r="E266" s="217"/>
      <c r="F266" s="218"/>
      <c r="G266" s="219"/>
      <c r="H266" s="96"/>
      <c r="I266" s="81"/>
      <c r="J266" s="102"/>
      <c r="K266" s="220"/>
      <c r="L266" s="221"/>
      <c r="M266" s="222"/>
      <c r="N266" s="223"/>
      <c r="O266" s="224"/>
      <c r="P266" s="225"/>
    </row>
    <row r="267" spans="1:22" ht="21" customHeight="1">
      <c r="A267" s="199" t="s">
        <v>78</v>
      </c>
      <c r="B267" s="200"/>
      <c r="C267" s="200"/>
      <c r="D267" s="201"/>
      <c r="E267" s="202"/>
      <c r="F267" s="203"/>
      <c r="G267" s="204"/>
      <c r="H267" s="97"/>
      <c r="I267" s="82"/>
      <c r="J267" s="103"/>
      <c r="K267" s="205">
        <f>K269/1.1</f>
        <v>0</v>
      </c>
      <c r="L267" s="206"/>
      <c r="M267" s="207"/>
      <c r="N267" s="208"/>
      <c r="O267" s="209"/>
      <c r="P267" s="210"/>
    </row>
    <row r="268" spans="1:22" ht="21" customHeight="1">
      <c r="A268" s="199" t="s">
        <v>142</v>
      </c>
      <c r="B268" s="200"/>
      <c r="C268" s="200"/>
      <c r="D268" s="201"/>
      <c r="E268" s="211"/>
      <c r="F268" s="212"/>
      <c r="G268" s="213"/>
      <c r="H268" s="97"/>
      <c r="I268" s="82"/>
      <c r="J268" s="103"/>
      <c r="K268" s="205">
        <f>K269-K267</f>
        <v>0</v>
      </c>
      <c r="L268" s="206"/>
      <c r="M268" s="207"/>
      <c r="N268" s="208"/>
      <c r="O268" s="209"/>
      <c r="P268" s="210"/>
    </row>
    <row r="269" spans="1:22" ht="21" customHeight="1">
      <c r="A269" s="214" t="s">
        <v>80</v>
      </c>
      <c r="B269" s="215"/>
      <c r="C269" s="215"/>
      <c r="D269" s="215"/>
      <c r="E269" s="215"/>
      <c r="F269" s="215"/>
      <c r="G269" s="215"/>
      <c r="H269" s="215"/>
      <c r="I269" s="215"/>
      <c r="J269" s="216"/>
      <c r="K269" s="205">
        <f>J254</f>
        <v>0</v>
      </c>
      <c r="L269" s="206"/>
      <c r="M269" s="207"/>
      <c r="N269" s="208"/>
      <c r="O269" s="209"/>
      <c r="P269" s="210"/>
    </row>
    <row r="270" spans="1:22">
      <c r="A270" s="29"/>
      <c r="B270" s="29"/>
      <c r="C270" s="29"/>
      <c r="D270" s="29"/>
      <c r="E270" s="29"/>
      <c r="F270" s="29"/>
      <c r="G270" s="29"/>
      <c r="H270" s="29"/>
      <c r="I270" s="29"/>
      <c r="J270" s="29"/>
      <c r="K270" s="29"/>
      <c r="L270" s="29"/>
      <c r="M270" s="29"/>
      <c r="N270" s="29"/>
      <c r="O270" s="29"/>
      <c r="P270" s="30"/>
    </row>
    <row r="271" spans="1:22" ht="41.25" customHeight="1">
      <c r="A271" s="272" t="s">
        <v>85</v>
      </c>
      <c r="B271" s="272"/>
      <c r="C271" s="272"/>
      <c r="D271" s="272"/>
      <c r="E271" s="272"/>
      <c r="F271" s="272"/>
      <c r="G271" s="272"/>
      <c r="H271" s="272"/>
      <c r="I271" s="272"/>
      <c r="J271" s="272"/>
      <c r="K271" s="272"/>
      <c r="L271" s="272"/>
      <c r="M271" s="272"/>
      <c r="N271" s="272"/>
      <c r="O271" s="272"/>
      <c r="P271" s="272"/>
      <c r="Q271" s="121"/>
      <c r="R271" s="121"/>
      <c r="S271" s="121"/>
      <c r="T271" s="121"/>
      <c r="U271" s="121"/>
      <c r="V271" s="121"/>
    </row>
    <row r="272" spans="1:22" ht="18.75">
      <c r="A272" s="1"/>
      <c r="B272" s="1"/>
      <c r="C272" s="1"/>
      <c r="D272" s="1"/>
      <c r="E272" s="2"/>
      <c r="F272" s="2"/>
      <c r="G272" s="2"/>
      <c r="H272" s="2"/>
      <c r="I272" s="2"/>
      <c r="J272" s="2"/>
      <c r="K272" s="2"/>
      <c r="L272" s="2"/>
      <c r="M272" s="3"/>
      <c r="N272" s="273">
        <f>合計請求書!$K$6</f>
        <v>45127</v>
      </c>
      <c r="O272" s="273"/>
      <c r="P272" s="273"/>
      <c r="Q272" s="122"/>
      <c r="R272" s="123"/>
    </row>
    <row r="273" spans="1:22" ht="14.25" customHeight="1">
      <c r="A273" s="274" t="s">
        <v>46</v>
      </c>
      <c r="B273" s="274"/>
      <c r="C273" s="274"/>
      <c r="D273" s="274"/>
      <c r="E273" s="276" t="s">
        <v>58</v>
      </c>
      <c r="F273" s="4"/>
      <c r="G273" s="4"/>
      <c r="H273" s="4"/>
      <c r="I273" s="4"/>
      <c r="J273" s="4"/>
      <c r="K273" s="4"/>
      <c r="L273" s="2"/>
      <c r="M273" s="3"/>
      <c r="N273" s="273"/>
      <c r="O273" s="273"/>
      <c r="P273" s="273"/>
      <c r="Q273" s="122"/>
      <c r="R273" s="123"/>
    </row>
    <row r="274" spans="1:22" ht="21" customHeight="1">
      <c r="A274" s="275"/>
      <c r="B274" s="275"/>
      <c r="C274" s="275"/>
      <c r="D274" s="275"/>
      <c r="E274" s="276"/>
      <c r="F274" s="3"/>
      <c r="G274" s="3"/>
      <c r="H274" s="3"/>
      <c r="I274" s="3"/>
      <c r="J274" s="20"/>
      <c r="K274" s="5"/>
      <c r="L274" s="6" t="s">
        <v>59</v>
      </c>
      <c r="M274" s="277">
        <f>合計請求書!$K$24</f>
        <v>0</v>
      </c>
      <c r="N274" s="277"/>
      <c r="O274" s="277"/>
      <c r="P274" s="277"/>
      <c r="Q274" s="122"/>
    </row>
    <row r="275" spans="1:22" ht="18.75" customHeight="1">
      <c r="A275" s="244" t="s">
        <v>60</v>
      </c>
      <c r="B275" s="244"/>
      <c r="C275" s="244"/>
      <c r="D275" s="244"/>
      <c r="E275" s="7"/>
      <c r="F275" s="245" t="s">
        <v>61</v>
      </c>
      <c r="G275" s="247"/>
      <c r="H275" s="247"/>
      <c r="I275" s="248" t="s">
        <v>108</v>
      </c>
      <c r="J275" s="249">
        <f>$J$5</f>
        <v>0</v>
      </c>
      <c r="K275" s="124"/>
      <c r="L275" s="8" t="s">
        <v>62</v>
      </c>
      <c r="M275" s="95">
        <f>合計請求書!$K$25</f>
        <v>0</v>
      </c>
      <c r="N275" s="250">
        <f>合計請求書!$K$26</f>
        <v>0</v>
      </c>
      <c r="O275" s="250"/>
      <c r="P275" s="250"/>
      <c r="Q275" s="125"/>
      <c r="R275" s="125"/>
      <c r="S275" s="125"/>
      <c r="T275" s="125"/>
      <c r="U275" s="125"/>
      <c r="V275" s="125"/>
    </row>
    <row r="276" spans="1:22" ht="13.5" customHeight="1">
      <c r="A276" s="8"/>
      <c r="B276" s="8"/>
      <c r="C276" s="8"/>
      <c r="D276" s="8"/>
      <c r="E276" s="9"/>
      <c r="F276" s="246"/>
      <c r="G276" s="247"/>
      <c r="H276" s="247"/>
      <c r="I276" s="248"/>
      <c r="J276" s="249"/>
      <c r="K276" s="124"/>
      <c r="L276" s="8"/>
      <c r="M276" s="10" t="s">
        <v>25</v>
      </c>
      <c r="N276" s="251">
        <f>合計請求書!$K$27</f>
        <v>0</v>
      </c>
      <c r="O276" s="251"/>
      <c r="P276" s="251"/>
      <c r="Q276" s="125"/>
      <c r="R276" s="125"/>
      <c r="S276" s="125"/>
      <c r="T276" s="125"/>
      <c r="U276" s="125"/>
      <c r="V276" s="125"/>
    </row>
    <row r="277" spans="1:22" ht="13.5" customHeight="1">
      <c r="A277" s="3"/>
      <c r="B277" s="3"/>
      <c r="C277" s="3"/>
      <c r="D277" s="3"/>
      <c r="E277" s="4"/>
      <c r="F277" s="3"/>
      <c r="G277" s="3"/>
      <c r="H277" s="3"/>
      <c r="I277" s="3"/>
      <c r="J277" s="20"/>
      <c r="K277" s="11"/>
      <c r="L277" s="8"/>
      <c r="M277" s="10" t="s">
        <v>24</v>
      </c>
      <c r="N277" s="251">
        <f>合計請求書!$K$28</f>
        <v>0</v>
      </c>
      <c r="O277" s="251"/>
      <c r="P277" s="251"/>
      <c r="R277" s="123"/>
    </row>
    <row r="278" spans="1:22" ht="14.25">
      <c r="A278" s="31"/>
      <c r="B278" s="31"/>
      <c r="C278" s="31"/>
      <c r="D278" s="31"/>
      <c r="E278" s="31"/>
      <c r="F278" s="31"/>
      <c r="G278" s="32"/>
      <c r="H278" s="31"/>
      <c r="I278" s="31"/>
      <c r="J278" s="31"/>
      <c r="K278" s="31"/>
      <c r="L278" s="31"/>
      <c r="M278" s="31"/>
      <c r="N278" s="31"/>
      <c r="O278" s="31"/>
      <c r="P278" s="31"/>
    </row>
    <row r="279" spans="1:22">
      <c r="A279" s="4"/>
      <c r="B279" s="4"/>
      <c r="C279" s="4"/>
      <c r="D279" s="4"/>
      <c r="E279" s="11"/>
      <c r="F279" s="21"/>
      <c r="G279" s="21"/>
      <c r="H279" s="21"/>
      <c r="I279" s="21"/>
      <c r="J279" s="21"/>
      <c r="K279" s="4"/>
      <c r="L279" s="3"/>
      <c r="M279" s="3"/>
      <c r="N279" s="3"/>
      <c r="O279" s="2"/>
      <c r="P279" s="3"/>
    </row>
    <row r="280" spans="1:22" ht="18" customHeight="1">
      <c r="A280" s="252" t="s">
        <v>64</v>
      </c>
      <c r="B280" s="253"/>
      <c r="C280" s="256">
        <f>K299</f>
        <v>0</v>
      </c>
      <c r="D280" s="257"/>
      <c r="E280" s="258"/>
      <c r="F280" s="262" t="s">
        <v>65</v>
      </c>
      <c r="G280" s="264"/>
      <c r="H280" s="265"/>
      <c r="I280" s="265"/>
      <c r="J280" s="265"/>
      <c r="K280" s="266"/>
      <c r="L280" s="3"/>
      <c r="M280" s="12"/>
      <c r="N280" s="270"/>
      <c r="O280" s="270"/>
      <c r="P280" s="270"/>
    </row>
    <row r="281" spans="1:22" ht="18" customHeight="1">
      <c r="A281" s="254"/>
      <c r="B281" s="255"/>
      <c r="C281" s="259"/>
      <c r="D281" s="260"/>
      <c r="E281" s="261"/>
      <c r="F281" s="263"/>
      <c r="G281" s="267"/>
      <c r="H281" s="268"/>
      <c r="I281" s="268"/>
      <c r="J281" s="268"/>
      <c r="K281" s="269"/>
      <c r="L281" s="3"/>
      <c r="M281" s="12"/>
      <c r="N281" s="271"/>
      <c r="O281" s="271"/>
      <c r="P281" s="271"/>
    </row>
    <row r="282" spans="1:22">
      <c r="A282" s="2"/>
      <c r="B282" s="2"/>
      <c r="C282" s="2"/>
      <c r="D282" s="2"/>
      <c r="E282" s="2"/>
      <c r="F282" s="2"/>
      <c r="G282" s="2"/>
      <c r="H282" s="2"/>
      <c r="I282" s="2"/>
      <c r="J282" s="2"/>
      <c r="K282" s="281"/>
      <c r="L282" s="281"/>
      <c r="M282" s="281"/>
      <c r="N282" s="281"/>
      <c r="O282" s="281"/>
      <c r="P282" s="3"/>
    </row>
    <row r="283" spans="1:22" ht="13.5" customHeight="1">
      <c r="A283" s="33"/>
      <c r="B283" s="33"/>
      <c r="C283" s="33"/>
      <c r="D283" s="33"/>
      <c r="E283" s="33"/>
      <c r="F283" s="33"/>
      <c r="G283" s="26"/>
      <c r="H283" s="34"/>
      <c r="I283" s="34"/>
      <c r="J283" s="34"/>
      <c r="K283" s="33"/>
      <c r="L283" s="33"/>
      <c r="M283" s="33"/>
      <c r="N283" s="33"/>
      <c r="O283" s="33"/>
      <c r="P283" s="33"/>
    </row>
    <row r="284" spans="1:22" ht="13.5" customHeight="1">
      <c r="A284" s="4"/>
      <c r="B284" s="24" t="s">
        <v>4</v>
      </c>
      <c r="C284" s="226" t="s">
        <v>129</v>
      </c>
      <c r="D284" s="227"/>
      <c r="E284" s="24" t="s">
        <v>5</v>
      </c>
      <c r="F284" s="226"/>
      <c r="G284" s="227"/>
      <c r="H284" s="13"/>
      <c r="I284" s="24" t="s">
        <v>6</v>
      </c>
      <c r="J284" s="232"/>
      <c r="K284" s="233"/>
      <c r="L284" s="24" t="s">
        <v>7</v>
      </c>
      <c r="M284" s="232" t="e">
        <f>SUM(C284-F284-J284)</f>
        <v>#VALUE!</v>
      </c>
      <c r="N284" s="233"/>
      <c r="O284" s="4"/>
      <c r="P284" s="11"/>
    </row>
    <row r="285" spans="1:22" ht="13.5" customHeight="1">
      <c r="A285" s="4"/>
      <c r="B285" s="14" t="s">
        <v>66</v>
      </c>
      <c r="C285" s="228"/>
      <c r="D285" s="229"/>
      <c r="E285" s="14" t="s">
        <v>67</v>
      </c>
      <c r="F285" s="228"/>
      <c r="G285" s="229"/>
      <c r="H285" s="14"/>
      <c r="I285" s="14" t="s">
        <v>68</v>
      </c>
      <c r="J285" s="234"/>
      <c r="K285" s="235"/>
      <c r="L285" s="14" t="s">
        <v>69</v>
      </c>
      <c r="M285" s="234"/>
      <c r="N285" s="235"/>
      <c r="O285" s="4"/>
      <c r="P285" s="11"/>
    </row>
    <row r="286" spans="1:22" ht="13.5" customHeight="1">
      <c r="A286" s="4"/>
      <c r="B286" s="14"/>
      <c r="C286" s="230"/>
      <c r="D286" s="231"/>
      <c r="E286" s="14" t="s">
        <v>128</v>
      </c>
      <c r="F286" s="230"/>
      <c r="G286" s="231"/>
      <c r="H286" s="14"/>
      <c r="I286" s="14" t="s">
        <v>11</v>
      </c>
      <c r="J286" s="236"/>
      <c r="K286" s="237"/>
      <c r="L286" s="14"/>
      <c r="M286" s="236"/>
      <c r="N286" s="237"/>
      <c r="O286" s="4"/>
      <c r="P286" s="11"/>
    </row>
    <row r="287" spans="1:22">
      <c r="A287" s="4"/>
      <c r="B287" s="4"/>
      <c r="C287" s="4"/>
      <c r="D287" s="4"/>
      <c r="E287" s="4"/>
      <c r="F287" s="4"/>
      <c r="G287" s="4"/>
      <c r="H287" s="4"/>
      <c r="I287" s="4"/>
      <c r="J287" s="4"/>
      <c r="K287" s="4"/>
      <c r="L287" s="4"/>
      <c r="M287" s="4"/>
      <c r="N287" s="4"/>
      <c r="O287" s="4"/>
      <c r="P287" s="11"/>
    </row>
    <row r="288" spans="1:22" ht="17.25" customHeight="1">
      <c r="A288" s="4"/>
      <c r="B288" s="4" t="s">
        <v>70</v>
      </c>
      <c r="C288" s="171"/>
      <c r="D288" s="171"/>
      <c r="E288" s="171"/>
      <c r="F288" s="171"/>
      <c r="G288" s="171"/>
      <c r="H288" s="171"/>
      <c r="I288" s="171"/>
      <c r="J288" s="171"/>
      <c r="K288" s="171"/>
      <c r="L288" s="171"/>
      <c r="M288" s="171"/>
      <c r="N288" s="171"/>
      <c r="O288" s="101"/>
      <c r="P288" s="101"/>
    </row>
    <row r="289" spans="1:22">
      <c r="A289" s="4"/>
      <c r="B289" s="4"/>
      <c r="C289" s="4"/>
      <c r="D289" s="4"/>
      <c r="E289" s="4"/>
      <c r="F289" s="4"/>
      <c r="G289" s="4"/>
      <c r="H289" s="4"/>
      <c r="I289" s="4"/>
      <c r="J289" s="4"/>
      <c r="K289" s="4"/>
      <c r="L289" s="4"/>
      <c r="M289" s="4"/>
      <c r="N289" s="4"/>
      <c r="O289" s="4"/>
      <c r="P289" s="11"/>
    </row>
    <row r="290" spans="1:22" ht="18" customHeight="1">
      <c r="A290" s="100" t="s">
        <v>13</v>
      </c>
      <c r="B290" s="238" t="s">
        <v>71</v>
      </c>
      <c r="C290" s="239"/>
      <c r="D290" s="240"/>
      <c r="E290" s="238" t="s">
        <v>72</v>
      </c>
      <c r="F290" s="239"/>
      <c r="G290" s="240"/>
      <c r="H290" s="100" t="s">
        <v>73</v>
      </c>
      <c r="I290" s="100" t="s">
        <v>74</v>
      </c>
      <c r="J290" s="100" t="s">
        <v>75</v>
      </c>
      <c r="K290" s="238" t="s">
        <v>76</v>
      </c>
      <c r="L290" s="239"/>
      <c r="M290" s="240"/>
      <c r="N290" s="241" t="s">
        <v>117</v>
      </c>
      <c r="O290" s="242"/>
      <c r="P290" s="243"/>
    </row>
    <row r="291" spans="1:22" ht="21" customHeight="1">
      <c r="A291" s="15">
        <v>1</v>
      </c>
      <c r="B291" s="217" t="s">
        <v>130</v>
      </c>
      <c r="C291" s="218"/>
      <c r="D291" s="219"/>
      <c r="E291" s="278" t="str">
        <f>IF(C284="未定","内金として","")</f>
        <v>内金として</v>
      </c>
      <c r="F291" s="279"/>
      <c r="G291" s="280"/>
      <c r="H291" s="96">
        <v>1</v>
      </c>
      <c r="I291" s="81" t="s">
        <v>82</v>
      </c>
      <c r="J291" s="102"/>
      <c r="K291" s="220">
        <f>K297</f>
        <v>0</v>
      </c>
      <c r="L291" s="221"/>
      <c r="M291" s="222"/>
      <c r="N291" s="223"/>
      <c r="O291" s="224"/>
      <c r="P291" s="225"/>
    </row>
    <row r="292" spans="1:22" ht="21" customHeight="1">
      <c r="A292" s="15">
        <v>2</v>
      </c>
      <c r="B292" s="217"/>
      <c r="C292" s="218"/>
      <c r="D292" s="219"/>
      <c r="E292" s="217"/>
      <c r="F292" s="218"/>
      <c r="G292" s="219"/>
      <c r="H292" s="96"/>
      <c r="I292" s="81"/>
      <c r="J292" s="102"/>
      <c r="K292" s="220"/>
      <c r="L292" s="221"/>
      <c r="M292" s="222"/>
      <c r="N292" s="223"/>
      <c r="O292" s="224"/>
      <c r="P292" s="225"/>
    </row>
    <row r="293" spans="1:22" ht="21" customHeight="1">
      <c r="A293" s="15">
        <v>3</v>
      </c>
      <c r="B293" s="217"/>
      <c r="C293" s="218"/>
      <c r="D293" s="219"/>
      <c r="E293" s="217"/>
      <c r="F293" s="218"/>
      <c r="G293" s="219"/>
      <c r="H293" s="96"/>
      <c r="I293" s="81"/>
      <c r="J293" s="102"/>
      <c r="K293" s="220"/>
      <c r="L293" s="221"/>
      <c r="M293" s="222"/>
      <c r="N293" s="223"/>
      <c r="O293" s="224"/>
      <c r="P293" s="225"/>
    </row>
    <row r="294" spans="1:22" ht="21" customHeight="1">
      <c r="A294" s="15">
        <v>4</v>
      </c>
      <c r="B294" s="217"/>
      <c r="C294" s="218"/>
      <c r="D294" s="219"/>
      <c r="E294" s="217"/>
      <c r="F294" s="218"/>
      <c r="G294" s="219"/>
      <c r="H294" s="96"/>
      <c r="I294" s="81"/>
      <c r="J294" s="102"/>
      <c r="K294" s="220"/>
      <c r="L294" s="221"/>
      <c r="M294" s="222"/>
      <c r="N294" s="223"/>
      <c r="O294" s="224"/>
      <c r="P294" s="225"/>
    </row>
    <row r="295" spans="1:22" ht="21" customHeight="1">
      <c r="A295" s="15">
        <v>5</v>
      </c>
      <c r="B295" s="217"/>
      <c r="C295" s="218"/>
      <c r="D295" s="219"/>
      <c r="E295" s="217"/>
      <c r="F295" s="218"/>
      <c r="G295" s="219"/>
      <c r="H295" s="96"/>
      <c r="I295" s="81"/>
      <c r="J295" s="102"/>
      <c r="K295" s="220"/>
      <c r="L295" s="221"/>
      <c r="M295" s="222"/>
      <c r="N295" s="223"/>
      <c r="O295" s="224"/>
      <c r="P295" s="225"/>
    </row>
    <row r="296" spans="1:22" ht="21" customHeight="1">
      <c r="A296" s="15">
        <v>6</v>
      </c>
      <c r="B296" s="217"/>
      <c r="C296" s="218"/>
      <c r="D296" s="219"/>
      <c r="E296" s="217"/>
      <c r="F296" s="218"/>
      <c r="G296" s="219"/>
      <c r="H296" s="96"/>
      <c r="I296" s="81"/>
      <c r="J296" s="102"/>
      <c r="K296" s="220"/>
      <c r="L296" s="221"/>
      <c r="M296" s="222"/>
      <c r="N296" s="223"/>
      <c r="O296" s="224"/>
      <c r="P296" s="225"/>
    </row>
    <row r="297" spans="1:22" ht="21" customHeight="1">
      <c r="A297" s="199" t="s">
        <v>78</v>
      </c>
      <c r="B297" s="200"/>
      <c r="C297" s="200"/>
      <c r="D297" s="201"/>
      <c r="E297" s="202"/>
      <c r="F297" s="203"/>
      <c r="G297" s="204"/>
      <c r="H297" s="97"/>
      <c r="I297" s="82"/>
      <c r="J297" s="103"/>
      <c r="K297" s="205">
        <f>K299/1.1</f>
        <v>0</v>
      </c>
      <c r="L297" s="206"/>
      <c r="M297" s="207"/>
      <c r="N297" s="208"/>
      <c r="O297" s="209"/>
      <c r="P297" s="210"/>
    </row>
    <row r="298" spans="1:22" ht="21" customHeight="1">
      <c r="A298" s="199" t="s">
        <v>142</v>
      </c>
      <c r="B298" s="200"/>
      <c r="C298" s="200"/>
      <c r="D298" s="201"/>
      <c r="E298" s="211"/>
      <c r="F298" s="212"/>
      <c r="G298" s="213"/>
      <c r="H298" s="97"/>
      <c r="I298" s="82"/>
      <c r="J298" s="103"/>
      <c r="K298" s="205">
        <f>K299-K297</f>
        <v>0</v>
      </c>
      <c r="L298" s="206"/>
      <c r="M298" s="207"/>
      <c r="N298" s="208"/>
      <c r="O298" s="209"/>
      <c r="P298" s="210"/>
    </row>
    <row r="299" spans="1:22" ht="21" customHeight="1">
      <c r="A299" s="214" t="s">
        <v>80</v>
      </c>
      <c r="B299" s="215"/>
      <c r="C299" s="215"/>
      <c r="D299" s="215"/>
      <c r="E299" s="215"/>
      <c r="F299" s="215"/>
      <c r="G299" s="215"/>
      <c r="H299" s="215"/>
      <c r="I299" s="215"/>
      <c r="J299" s="216"/>
      <c r="K299" s="205">
        <f>J284</f>
        <v>0</v>
      </c>
      <c r="L299" s="206"/>
      <c r="M299" s="207"/>
      <c r="N299" s="208"/>
      <c r="O299" s="209"/>
      <c r="P299" s="210"/>
    </row>
    <row r="300" spans="1:22">
      <c r="A300" s="29"/>
      <c r="B300" s="29"/>
      <c r="C300" s="29"/>
      <c r="D300" s="29"/>
      <c r="E300" s="29"/>
      <c r="F300" s="29"/>
      <c r="G300" s="29"/>
      <c r="H300" s="29"/>
      <c r="I300" s="29"/>
      <c r="J300" s="29"/>
      <c r="K300" s="29"/>
      <c r="L300" s="29"/>
      <c r="M300" s="29"/>
      <c r="N300" s="29"/>
      <c r="O300" s="29"/>
      <c r="P300" s="30"/>
    </row>
    <row r="301" spans="1:22" ht="41.25" customHeight="1">
      <c r="A301" s="272" t="s">
        <v>85</v>
      </c>
      <c r="B301" s="272"/>
      <c r="C301" s="272"/>
      <c r="D301" s="272"/>
      <c r="E301" s="272"/>
      <c r="F301" s="272"/>
      <c r="G301" s="272"/>
      <c r="H301" s="272"/>
      <c r="I301" s="272"/>
      <c r="J301" s="272"/>
      <c r="K301" s="272"/>
      <c r="L301" s="272"/>
      <c r="M301" s="272"/>
      <c r="N301" s="272"/>
      <c r="O301" s="272"/>
      <c r="P301" s="272"/>
      <c r="Q301" s="121"/>
      <c r="R301" s="121"/>
      <c r="S301" s="121"/>
      <c r="T301" s="121"/>
      <c r="U301" s="121"/>
      <c r="V301" s="121"/>
    </row>
    <row r="302" spans="1:22" ht="18.75">
      <c r="A302" s="1"/>
      <c r="B302" s="1"/>
      <c r="C302" s="1"/>
      <c r="D302" s="1"/>
      <c r="E302" s="2"/>
      <c r="F302" s="2"/>
      <c r="G302" s="2"/>
      <c r="H302" s="2"/>
      <c r="I302" s="2"/>
      <c r="J302" s="2"/>
      <c r="K302" s="2"/>
      <c r="L302" s="2"/>
      <c r="M302" s="3"/>
      <c r="N302" s="273">
        <f>合計請求書!$K$6</f>
        <v>45127</v>
      </c>
      <c r="O302" s="273"/>
      <c r="P302" s="273"/>
      <c r="Q302" s="122"/>
      <c r="R302" s="123"/>
    </row>
    <row r="303" spans="1:22" ht="14.25" customHeight="1">
      <c r="A303" s="274" t="s">
        <v>46</v>
      </c>
      <c r="B303" s="274"/>
      <c r="C303" s="274"/>
      <c r="D303" s="274"/>
      <c r="E303" s="276" t="s">
        <v>58</v>
      </c>
      <c r="F303" s="4"/>
      <c r="G303" s="4"/>
      <c r="H303" s="4"/>
      <c r="I303" s="4"/>
      <c r="J303" s="4"/>
      <c r="K303" s="4"/>
      <c r="L303" s="2"/>
      <c r="M303" s="3"/>
      <c r="N303" s="273"/>
      <c r="O303" s="273"/>
      <c r="P303" s="273"/>
      <c r="Q303" s="122"/>
      <c r="R303" s="123"/>
    </row>
    <row r="304" spans="1:22" ht="21" customHeight="1">
      <c r="A304" s="275"/>
      <c r="B304" s="275"/>
      <c r="C304" s="275"/>
      <c r="D304" s="275"/>
      <c r="E304" s="276"/>
      <c r="F304" s="3"/>
      <c r="G304" s="3"/>
      <c r="H304" s="3"/>
      <c r="I304" s="3"/>
      <c r="J304" s="20"/>
      <c r="K304" s="5"/>
      <c r="L304" s="6" t="s">
        <v>59</v>
      </c>
      <c r="M304" s="277">
        <f>合計請求書!$K$24</f>
        <v>0</v>
      </c>
      <c r="N304" s="277"/>
      <c r="O304" s="277"/>
      <c r="P304" s="277"/>
      <c r="Q304" s="122"/>
    </row>
    <row r="305" spans="1:22" ht="18.75" customHeight="1">
      <c r="A305" s="244" t="s">
        <v>60</v>
      </c>
      <c r="B305" s="244"/>
      <c r="C305" s="244"/>
      <c r="D305" s="244"/>
      <c r="E305" s="7"/>
      <c r="F305" s="245" t="s">
        <v>61</v>
      </c>
      <c r="G305" s="247"/>
      <c r="H305" s="247"/>
      <c r="I305" s="248" t="s">
        <v>108</v>
      </c>
      <c r="J305" s="249">
        <f>$J$5</f>
        <v>0</v>
      </c>
      <c r="K305" s="124"/>
      <c r="L305" s="8" t="s">
        <v>62</v>
      </c>
      <c r="M305" s="95">
        <f>合計請求書!$K$25</f>
        <v>0</v>
      </c>
      <c r="N305" s="250">
        <f>合計請求書!$K$26</f>
        <v>0</v>
      </c>
      <c r="O305" s="250"/>
      <c r="P305" s="250"/>
      <c r="Q305" s="125"/>
      <c r="R305" s="125"/>
      <c r="S305" s="125"/>
      <c r="T305" s="125"/>
      <c r="U305" s="125"/>
      <c r="V305" s="125"/>
    </row>
    <row r="306" spans="1:22" ht="13.5" customHeight="1">
      <c r="A306" s="8"/>
      <c r="B306" s="8"/>
      <c r="C306" s="8"/>
      <c r="D306" s="8"/>
      <c r="E306" s="9"/>
      <c r="F306" s="246"/>
      <c r="G306" s="247"/>
      <c r="H306" s="247"/>
      <c r="I306" s="248"/>
      <c r="J306" s="249"/>
      <c r="K306" s="124"/>
      <c r="L306" s="8"/>
      <c r="M306" s="10" t="s">
        <v>25</v>
      </c>
      <c r="N306" s="251">
        <f>合計請求書!$K$27</f>
        <v>0</v>
      </c>
      <c r="O306" s="251"/>
      <c r="P306" s="251"/>
      <c r="Q306" s="125"/>
      <c r="R306" s="125"/>
      <c r="S306" s="125"/>
      <c r="T306" s="125"/>
      <c r="U306" s="125"/>
      <c r="V306" s="125"/>
    </row>
    <row r="307" spans="1:22" ht="13.5" customHeight="1">
      <c r="A307" s="3"/>
      <c r="B307" s="3"/>
      <c r="C307" s="3"/>
      <c r="D307" s="3"/>
      <c r="E307" s="4"/>
      <c r="F307" s="3"/>
      <c r="G307" s="3"/>
      <c r="H307" s="3"/>
      <c r="I307" s="3"/>
      <c r="J307" s="20"/>
      <c r="K307" s="11"/>
      <c r="L307" s="8"/>
      <c r="M307" s="10" t="s">
        <v>24</v>
      </c>
      <c r="N307" s="251">
        <f>合計請求書!$K$28</f>
        <v>0</v>
      </c>
      <c r="O307" s="251"/>
      <c r="P307" s="251"/>
      <c r="R307" s="123"/>
    </row>
    <row r="308" spans="1:22" ht="14.25">
      <c r="A308" s="31"/>
      <c r="B308" s="31"/>
      <c r="C308" s="31"/>
      <c r="D308" s="31"/>
      <c r="E308" s="31"/>
      <c r="F308" s="31"/>
      <c r="G308" s="32"/>
      <c r="H308" s="31"/>
      <c r="I308" s="31"/>
      <c r="J308" s="31"/>
      <c r="K308" s="31"/>
      <c r="L308" s="31"/>
      <c r="M308" s="31"/>
      <c r="N308" s="31"/>
      <c r="O308" s="31"/>
      <c r="P308" s="31"/>
    </row>
    <row r="309" spans="1:22">
      <c r="A309" s="4"/>
      <c r="B309" s="4"/>
      <c r="C309" s="4"/>
      <c r="D309" s="4"/>
      <c r="E309" s="11"/>
      <c r="F309" s="21"/>
      <c r="G309" s="21"/>
      <c r="H309" s="21"/>
      <c r="I309" s="21"/>
      <c r="J309" s="21"/>
      <c r="K309" s="4"/>
      <c r="L309" s="3"/>
      <c r="M309" s="3"/>
      <c r="N309" s="3"/>
      <c r="O309" s="2"/>
      <c r="P309" s="3"/>
    </row>
    <row r="310" spans="1:22" ht="18" customHeight="1">
      <c r="A310" s="252" t="s">
        <v>64</v>
      </c>
      <c r="B310" s="253"/>
      <c r="C310" s="256">
        <f>K329</f>
        <v>0</v>
      </c>
      <c r="D310" s="257"/>
      <c r="E310" s="258"/>
      <c r="F310" s="262" t="s">
        <v>65</v>
      </c>
      <c r="G310" s="264"/>
      <c r="H310" s="265"/>
      <c r="I310" s="265"/>
      <c r="J310" s="265"/>
      <c r="K310" s="266"/>
      <c r="L310" s="3"/>
      <c r="M310" s="12"/>
      <c r="N310" s="270"/>
      <c r="O310" s="270"/>
      <c r="P310" s="270"/>
    </row>
    <row r="311" spans="1:22" ht="18" customHeight="1">
      <c r="A311" s="254"/>
      <c r="B311" s="255"/>
      <c r="C311" s="259"/>
      <c r="D311" s="260"/>
      <c r="E311" s="261"/>
      <c r="F311" s="263"/>
      <c r="G311" s="267"/>
      <c r="H311" s="268"/>
      <c r="I311" s="268"/>
      <c r="J311" s="268"/>
      <c r="K311" s="269"/>
      <c r="L311" s="3"/>
      <c r="M311" s="12"/>
      <c r="N311" s="271"/>
      <c r="O311" s="271"/>
      <c r="P311" s="271"/>
    </row>
    <row r="312" spans="1:22">
      <c r="A312" s="2"/>
      <c r="B312" s="2"/>
      <c r="C312" s="2"/>
      <c r="D312" s="2"/>
      <c r="E312" s="2"/>
      <c r="F312" s="2"/>
      <c r="G312" s="2"/>
      <c r="H312" s="2"/>
      <c r="I312" s="2"/>
      <c r="J312" s="2"/>
      <c r="K312" s="281"/>
      <c r="L312" s="281"/>
      <c r="M312" s="281"/>
      <c r="N312" s="281"/>
      <c r="O312" s="281"/>
      <c r="P312" s="3"/>
    </row>
    <row r="313" spans="1:22" ht="13.5" customHeight="1">
      <c r="A313" s="33"/>
      <c r="B313" s="33"/>
      <c r="C313" s="33"/>
      <c r="D313" s="33"/>
      <c r="E313" s="33"/>
      <c r="F313" s="33"/>
      <c r="G313" s="26"/>
      <c r="H313" s="34"/>
      <c r="I313" s="34"/>
      <c r="J313" s="34"/>
      <c r="K313" s="33"/>
      <c r="L313" s="33"/>
      <c r="M313" s="33"/>
      <c r="N313" s="33"/>
      <c r="O313" s="33"/>
      <c r="P313" s="33"/>
    </row>
    <row r="314" spans="1:22" ht="13.5" customHeight="1">
      <c r="A314" s="4"/>
      <c r="B314" s="24" t="s">
        <v>4</v>
      </c>
      <c r="C314" s="226" t="s">
        <v>129</v>
      </c>
      <c r="D314" s="227"/>
      <c r="E314" s="24" t="s">
        <v>5</v>
      </c>
      <c r="F314" s="226"/>
      <c r="G314" s="227"/>
      <c r="H314" s="13"/>
      <c r="I314" s="24" t="s">
        <v>6</v>
      </c>
      <c r="J314" s="232"/>
      <c r="K314" s="233"/>
      <c r="L314" s="24" t="s">
        <v>7</v>
      </c>
      <c r="M314" s="232" t="e">
        <f>SUM(C314-F314-J314)</f>
        <v>#VALUE!</v>
      </c>
      <c r="N314" s="233"/>
      <c r="O314" s="4"/>
      <c r="P314" s="11"/>
    </row>
    <row r="315" spans="1:22" ht="13.5" customHeight="1">
      <c r="A315" s="4"/>
      <c r="B315" s="14" t="s">
        <v>66</v>
      </c>
      <c r="C315" s="228"/>
      <c r="D315" s="229"/>
      <c r="E315" s="14" t="s">
        <v>67</v>
      </c>
      <c r="F315" s="228"/>
      <c r="G315" s="229"/>
      <c r="H315" s="14"/>
      <c r="I315" s="14" t="s">
        <v>68</v>
      </c>
      <c r="J315" s="234"/>
      <c r="K315" s="235"/>
      <c r="L315" s="14" t="s">
        <v>69</v>
      </c>
      <c r="M315" s="234"/>
      <c r="N315" s="235"/>
      <c r="O315" s="4"/>
      <c r="P315" s="11"/>
    </row>
    <row r="316" spans="1:22" ht="13.5" customHeight="1">
      <c r="A316" s="4"/>
      <c r="B316" s="14"/>
      <c r="C316" s="230"/>
      <c r="D316" s="231"/>
      <c r="E316" s="14" t="s">
        <v>128</v>
      </c>
      <c r="F316" s="230"/>
      <c r="G316" s="231"/>
      <c r="H316" s="14"/>
      <c r="I316" s="14" t="s">
        <v>11</v>
      </c>
      <c r="J316" s="236"/>
      <c r="K316" s="237"/>
      <c r="L316" s="14"/>
      <c r="M316" s="236"/>
      <c r="N316" s="237"/>
      <c r="O316" s="4"/>
      <c r="P316" s="11"/>
    </row>
    <row r="317" spans="1:22">
      <c r="A317" s="4"/>
      <c r="B317" s="4"/>
      <c r="C317" s="4"/>
      <c r="D317" s="4"/>
      <c r="E317" s="4"/>
      <c r="F317" s="4"/>
      <c r="G317" s="4"/>
      <c r="H317" s="4"/>
      <c r="I317" s="4"/>
      <c r="J317" s="4"/>
      <c r="K317" s="4"/>
      <c r="L317" s="4"/>
      <c r="M317" s="4"/>
      <c r="N317" s="4"/>
      <c r="O317" s="4"/>
      <c r="P317" s="11"/>
    </row>
    <row r="318" spans="1:22" ht="17.25" customHeight="1">
      <c r="A318" s="4"/>
      <c r="B318" s="4" t="s">
        <v>70</v>
      </c>
      <c r="C318" s="171"/>
      <c r="D318" s="171"/>
      <c r="E318" s="171"/>
      <c r="F318" s="171"/>
      <c r="G318" s="171"/>
      <c r="H318" s="171"/>
      <c r="I318" s="171"/>
      <c r="J318" s="171"/>
      <c r="K318" s="171"/>
      <c r="L318" s="171"/>
      <c r="M318" s="171"/>
      <c r="N318" s="171"/>
      <c r="O318" s="101"/>
      <c r="P318" s="101"/>
    </row>
    <row r="319" spans="1:22">
      <c r="A319" s="4"/>
      <c r="B319" s="4"/>
      <c r="C319" s="4"/>
      <c r="D319" s="4"/>
      <c r="E319" s="4"/>
      <c r="F319" s="4"/>
      <c r="G319" s="4"/>
      <c r="H319" s="4"/>
      <c r="I319" s="4"/>
      <c r="J319" s="4"/>
      <c r="K319" s="4"/>
      <c r="L319" s="4"/>
      <c r="M319" s="4"/>
      <c r="N319" s="4"/>
      <c r="O319" s="4"/>
      <c r="P319" s="11"/>
    </row>
    <row r="320" spans="1:22" ht="18" customHeight="1">
      <c r="A320" s="100" t="s">
        <v>13</v>
      </c>
      <c r="B320" s="238" t="s">
        <v>71</v>
      </c>
      <c r="C320" s="239"/>
      <c r="D320" s="240"/>
      <c r="E320" s="238" t="s">
        <v>72</v>
      </c>
      <c r="F320" s="239"/>
      <c r="G320" s="240"/>
      <c r="H320" s="100" t="s">
        <v>73</v>
      </c>
      <c r="I320" s="100" t="s">
        <v>74</v>
      </c>
      <c r="J320" s="100" t="s">
        <v>75</v>
      </c>
      <c r="K320" s="238" t="s">
        <v>76</v>
      </c>
      <c r="L320" s="239"/>
      <c r="M320" s="240"/>
      <c r="N320" s="241" t="s">
        <v>117</v>
      </c>
      <c r="O320" s="242"/>
      <c r="P320" s="243"/>
    </row>
    <row r="321" spans="1:22" ht="21" customHeight="1">
      <c r="A321" s="15">
        <v>1</v>
      </c>
      <c r="B321" s="217" t="s">
        <v>130</v>
      </c>
      <c r="C321" s="218"/>
      <c r="D321" s="219"/>
      <c r="E321" s="278" t="str">
        <f>IF(C314="未定","内金として","")</f>
        <v>内金として</v>
      </c>
      <c r="F321" s="279"/>
      <c r="G321" s="280"/>
      <c r="H321" s="96">
        <v>1</v>
      </c>
      <c r="I321" s="81" t="s">
        <v>82</v>
      </c>
      <c r="J321" s="102"/>
      <c r="K321" s="220">
        <f>K327</f>
        <v>0</v>
      </c>
      <c r="L321" s="221"/>
      <c r="M321" s="222"/>
      <c r="N321" s="223"/>
      <c r="O321" s="224"/>
      <c r="P321" s="225"/>
    </row>
    <row r="322" spans="1:22" ht="21" customHeight="1">
      <c r="A322" s="15">
        <v>2</v>
      </c>
      <c r="B322" s="217"/>
      <c r="C322" s="218"/>
      <c r="D322" s="219"/>
      <c r="E322" s="217"/>
      <c r="F322" s="218"/>
      <c r="G322" s="219"/>
      <c r="H322" s="96"/>
      <c r="I322" s="81"/>
      <c r="J322" s="102"/>
      <c r="K322" s="220"/>
      <c r="L322" s="221"/>
      <c r="M322" s="222"/>
      <c r="N322" s="223"/>
      <c r="O322" s="224"/>
      <c r="P322" s="225"/>
    </row>
    <row r="323" spans="1:22" ht="21" customHeight="1">
      <c r="A323" s="15">
        <v>3</v>
      </c>
      <c r="B323" s="217"/>
      <c r="C323" s="218"/>
      <c r="D323" s="219"/>
      <c r="E323" s="217"/>
      <c r="F323" s="218"/>
      <c r="G323" s="219"/>
      <c r="H323" s="96"/>
      <c r="I323" s="81"/>
      <c r="J323" s="102"/>
      <c r="K323" s="220"/>
      <c r="L323" s="221"/>
      <c r="M323" s="222"/>
      <c r="N323" s="223"/>
      <c r="O323" s="224"/>
      <c r="P323" s="225"/>
    </row>
    <row r="324" spans="1:22" ht="21" customHeight="1">
      <c r="A324" s="15">
        <v>4</v>
      </c>
      <c r="B324" s="217"/>
      <c r="C324" s="218"/>
      <c r="D324" s="219"/>
      <c r="E324" s="217"/>
      <c r="F324" s="218"/>
      <c r="G324" s="219"/>
      <c r="H324" s="96"/>
      <c r="I324" s="81"/>
      <c r="J324" s="102"/>
      <c r="K324" s="220"/>
      <c r="L324" s="221"/>
      <c r="M324" s="222"/>
      <c r="N324" s="223"/>
      <c r="O324" s="224"/>
      <c r="P324" s="225"/>
    </row>
    <row r="325" spans="1:22" ht="21" customHeight="1">
      <c r="A325" s="15">
        <v>5</v>
      </c>
      <c r="B325" s="217"/>
      <c r="C325" s="218"/>
      <c r="D325" s="219"/>
      <c r="E325" s="217"/>
      <c r="F325" s="218"/>
      <c r="G325" s="219"/>
      <c r="H325" s="96"/>
      <c r="I325" s="81"/>
      <c r="J325" s="102"/>
      <c r="K325" s="220"/>
      <c r="L325" s="221"/>
      <c r="M325" s="222"/>
      <c r="N325" s="223"/>
      <c r="O325" s="224"/>
      <c r="P325" s="225"/>
    </row>
    <row r="326" spans="1:22" ht="21" customHeight="1">
      <c r="A326" s="15">
        <v>6</v>
      </c>
      <c r="B326" s="217"/>
      <c r="C326" s="218"/>
      <c r="D326" s="219"/>
      <c r="E326" s="217"/>
      <c r="F326" s="218"/>
      <c r="G326" s="219"/>
      <c r="H326" s="96"/>
      <c r="I326" s="81"/>
      <c r="J326" s="102"/>
      <c r="K326" s="220"/>
      <c r="L326" s="221"/>
      <c r="M326" s="222"/>
      <c r="N326" s="223"/>
      <c r="O326" s="224"/>
      <c r="P326" s="225"/>
    </row>
    <row r="327" spans="1:22" ht="21" customHeight="1">
      <c r="A327" s="199" t="s">
        <v>78</v>
      </c>
      <c r="B327" s="200"/>
      <c r="C327" s="200"/>
      <c r="D327" s="201"/>
      <c r="E327" s="202"/>
      <c r="F327" s="203"/>
      <c r="G327" s="204"/>
      <c r="H327" s="97"/>
      <c r="I327" s="82"/>
      <c r="J327" s="103"/>
      <c r="K327" s="205">
        <f>K329/1.1</f>
        <v>0</v>
      </c>
      <c r="L327" s="206"/>
      <c r="M327" s="207"/>
      <c r="N327" s="208"/>
      <c r="O327" s="209"/>
      <c r="P327" s="210"/>
    </row>
    <row r="328" spans="1:22" ht="21" customHeight="1">
      <c r="A328" s="199" t="s">
        <v>142</v>
      </c>
      <c r="B328" s="200"/>
      <c r="C328" s="200"/>
      <c r="D328" s="201"/>
      <c r="E328" s="211"/>
      <c r="F328" s="212"/>
      <c r="G328" s="213"/>
      <c r="H328" s="97"/>
      <c r="I328" s="82"/>
      <c r="J328" s="103"/>
      <c r="K328" s="205">
        <f>K329-K327</f>
        <v>0</v>
      </c>
      <c r="L328" s="206"/>
      <c r="M328" s="207"/>
      <c r="N328" s="208"/>
      <c r="O328" s="209"/>
      <c r="P328" s="210"/>
    </row>
    <row r="329" spans="1:22" ht="21" customHeight="1">
      <c r="A329" s="214" t="s">
        <v>80</v>
      </c>
      <c r="B329" s="215"/>
      <c r="C329" s="215"/>
      <c r="D329" s="215"/>
      <c r="E329" s="215"/>
      <c r="F329" s="215"/>
      <c r="G329" s="215"/>
      <c r="H329" s="215"/>
      <c r="I329" s="215"/>
      <c r="J329" s="216"/>
      <c r="K329" s="205">
        <f>J314</f>
        <v>0</v>
      </c>
      <c r="L329" s="206"/>
      <c r="M329" s="207"/>
      <c r="N329" s="208"/>
      <c r="O329" s="209"/>
      <c r="P329" s="210"/>
    </row>
    <row r="330" spans="1:22">
      <c r="A330" s="29"/>
      <c r="B330" s="29"/>
      <c r="C330" s="29"/>
      <c r="D330" s="29"/>
      <c r="E330" s="29"/>
      <c r="F330" s="29"/>
      <c r="G330" s="29"/>
      <c r="H330" s="29"/>
      <c r="I330" s="29"/>
      <c r="J330" s="29"/>
      <c r="K330" s="29"/>
      <c r="L330" s="29"/>
      <c r="M330" s="29"/>
      <c r="N330" s="29"/>
      <c r="O330" s="29"/>
      <c r="P330" s="30"/>
    </row>
    <row r="331" spans="1:22" ht="41.25" customHeight="1">
      <c r="A331" s="272" t="s">
        <v>85</v>
      </c>
      <c r="B331" s="272"/>
      <c r="C331" s="272"/>
      <c r="D331" s="272"/>
      <c r="E331" s="272"/>
      <c r="F331" s="272"/>
      <c r="G331" s="272"/>
      <c r="H331" s="272"/>
      <c r="I331" s="272"/>
      <c r="J331" s="272"/>
      <c r="K331" s="272"/>
      <c r="L331" s="272"/>
      <c r="M331" s="272"/>
      <c r="N331" s="272"/>
      <c r="O331" s="272"/>
      <c r="P331" s="272"/>
      <c r="Q331" s="121"/>
      <c r="R331" s="121"/>
      <c r="S331" s="121"/>
      <c r="T331" s="121"/>
      <c r="U331" s="121"/>
      <c r="V331" s="121"/>
    </row>
    <row r="332" spans="1:22" ht="18.75">
      <c r="A332" s="1"/>
      <c r="B332" s="1"/>
      <c r="C332" s="1"/>
      <c r="D332" s="1"/>
      <c r="E332" s="2"/>
      <c r="F332" s="2"/>
      <c r="G332" s="2"/>
      <c r="H332" s="2"/>
      <c r="I332" s="2"/>
      <c r="J332" s="2"/>
      <c r="K332" s="2"/>
      <c r="L332" s="2"/>
      <c r="M332" s="3"/>
      <c r="N332" s="273">
        <f>合計請求書!$K$6</f>
        <v>45127</v>
      </c>
      <c r="O332" s="273"/>
      <c r="P332" s="273"/>
      <c r="Q332" s="122"/>
      <c r="R332" s="123"/>
    </row>
    <row r="333" spans="1:22" ht="14.25" customHeight="1">
      <c r="A333" s="274" t="s">
        <v>46</v>
      </c>
      <c r="B333" s="274"/>
      <c r="C333" s="274"/>
      <c r="D333" s="274"/>
      <c r="E333" s="276" t="s">
        <v>58</v>
      </c>
      <c r="F333" s="4"/>
      <c r="G333" s="4"/>
      <c r="H333" s="4"/>
      <c r="I333" s="4"/>
      <c r="J333" s="4"/>
      <c r="K333" s="4"/>
      <c r="L333" s="2"/>
      <c r="M333" s="3"/>
      <c r="N333" s="273"/>
      <c r="O333" s="273"/>
      <c r="P333" s="273"/>
      <c r="Q333" s="122"/>
      <c r="R333" s="123"/>
    </row>
    <row r="334" spans="1:22" ht="21" customHeight="1">
      <c r="A334" s="275"/>
      <c r="B334" s="275"/>
      <c r="C334" s="275"/>
      <c r="D334" s="275"/>
      <c r="E334" s="276"/>
      <c r="F334" s="3"/>
      <c r="G334" s="3"/>
      <c r="H334" s="3"/>
      <c r="I334" s="3"/>
      <c r="J334" s="20"/>
      <c r="K334" s="5"/>
      <c r="L334" s="6" t="s">
        <v>59</v>
      </c>
      <c r="M334" s="277">
        <f>合計請求書!$K$24</f>
        <v>0</v>
      </c>
      <c r="N334" s="277"/>
      <c r="O334" s="277"/>
      <c r="P334" s="277"/>
      <c r="Q334" s="122"/>
    </row>
    <row r="335" spans="1:22" ht="18.75" customHeight="1">
      <c r="A335" s="244" t="s">
        <v>60</v>
      </c>
      <c r="B335" s="244"/>
      <c r="C335" s="244"/>
      <c r="D335" s="244"/>
      <c r="E335" s="7"/>
      <c r="F335" s="245" t="s">
        <v>61</v>
      </c>
      <c r="G335" s="247"/>
      <c r="H335" s="247"/>
      <c r="I335" s="248" t="s">
        <v>108</v>
      </c>
      <c r="J335" s="249">
        <f>$J$5</f>
        <v>0</v>
      </c>
      <c r="K335" s="124"/>
      <c r="L335" s="8" t="s">
        <v>62</v>
      </c>
      <c r="M335" s="95">
        <f>合計請求書!$K$25</f>
        <v>0</v>
      </c>
      <c r="N335" s="250">
        <f>合計請求書!$K$26</f>
        <v>0</v>
      </c>
      <c r="O335" s="250"/>
      <c r="P335" s="250"/>
      <c r="Q335" s="125"/>
      <c r="R335" s="125"/>
      <c r="S335" s="125"/>
      <c r="T335" s="125"/>
      <c r="U335" s="125"/>
      <c r="V335" s="125"/>
    </row>
    <row r="336" spans="1:22" ht="13.5" customHeight="1">
      <c r="A336" s="8"/>
      <c r="B336" s="8"/>
      <c r="C336" s="8"/>
      <c r="D336" s="8"/>
      <c r="E336" s="9"/>
      <c r="F336" s="246"/>
      <c r="G336" s="247"/>
      <c r="H336" s="247"/>
      <c r="I336" s="248"/>
      <c r="J336" s="249"/>
      <c r="K336" s="124"/>
      <c r="L336" s="8"/>
      <c r="M336" s="10" t="s">
        <v>25</v>
      </c>
      <c r="N336" s="251">
        <f>合計請求書!$K$27</f>
        <v>0</v>
      </c>
      <c r="O336" s="251"/>
      <c r="P336" s="251"/>
      <c r="Q336" s="125"/>
      <c r="R336" s="125"/>
      <c r="S336" s="125"/>
      <c r="T336" s="125"/>
      <c r="U336" s="125"/>
      <c r="V336" s="125"/>
    </row>
    <row r="337" spans="1:18" ht="13.5" customHeight="1">
      <c r="A337" s="3"/>
      <c r="B337" s="3"/>
      <c r="C337" s="3"/>
      <c r="D337" s="3"/>
      <c r="E337" s="4"/>
      <c r="F337" s="3"/>
      <c r="G337" s="3"/>
      <c r="H337" s="3"/>
      <c r="I337" s="3"/>
      <c r="J337" s="20"/>
      <c r="K337" s="11"/>
      <c r="L337" s="8"/>
      <c r="M337" s="10" t="s">
        <v>24</v>
      </c>
      <c r="N337" s="251">
        <f>合計請求書!$K$28</f>
        <v>0</v>
      </c>
      <c r="O337" s="251"/>
      <c r="P337" s="251"/>
      <c r="R337" s="123"/>
    </row>
    <row r="338" spans="1:18" ht="14.25">
      <c r="A338" s="31"/>
      <c r="B338" s="31"/>
      <c r="C338" s="31"/>
      <c r="D338" s="31"/>
      <c r="E338" s="31"/>
      <c r="F338" s="31"/>
      <c r="G338" s="32"/>
      <c r="H338" s="31"/>
      <c r="I338" s="31"/>
      <c r="J338" s="31"/>
      <c r="K338" s="31"/>
      <c r="L338" s="31"/>
      <c r="M338" s="31"/>
      <c r="N338" s="31"/>
      <c r="O338" s="31"/>
      <c r="P338" s="31"/>
    </row>
    <row r="339" spans="1:18">
      <c r="A339" s="4"/>
      <c r="B339" s="4"/>
      <c r="C339" s="4"/>
      <c r="D339" s="4"/>
      <c r="E339" s="11"/>
      <c r="F339" s="21"/>
      <c r="G339" s="21"/>
      <c r="H339" s="21"/>
      <c r="I339" s="21"/>
      <c r="J339" s="21"/>
      <c r="K339" s="4"/>
      <c r="L339" s="3"/>
      <c r="M339" s="3"/>
      <c r="N339" s="3"/>
      <c r="O339" s="2"/>
      <c r="P339" s="3"/>
    </row>
    <row r="340" spans="1:18" ht="18" customHeight="1">
      <c r="A340" s="252" t="s">
        <v>64</v>
      </c>
      <c r="B340" s="253"/>
      <c r="C340" s="256">
        <f>K359</f>
        <v>0</v>
      </c>
      <c r="D340" s="257"/>
      <c r="E340" s="258"/>
      <c r="F340" s="262" t="s">
        <v>65</v>
      </c>
      <c r="G340" s="264"/>
      <c r="H340" s="265"/>
      <c r="I340" s="265"/>
      <c r="J340" s="265"/>
      <c r="K340" s="266"/>
      <c r="L340" s="3"/>
      <c r="M340" s="12"/>
      <c r="N340" s="270"/>
      <c r="O340" s="270"/>
      <c r="P340" s="270"/>
    </row>
    <row r="341" spans="1:18" ht="18" customHeight="1">
      <c r="A341" s="254"/>
      <c r="B341" s="255"/>
      <c r="C341" s="259"/>
      <c r="D341" s="260"/>
      <c r="E341" s="261"/>
      <c r="F341" s="263"/>
      <c r="G341" s="267"/>
      <c r="H341" s="268"/>
      <c r="I341" s="268"/>
      <c r="J341" s="268"/>
      <c r="K341" s="269"/>
      <c r="L341" s="3"/>
      <c r="M341" s="12"/>
      <c r="N341" s="271"/>
      <c r="O341" s="271"/>
      <c r="P341" s="271"/>
    </row>
    <row r="342" spans="1:18">
      <c r="A342" s="2"/>
      <c r="B342" s="2"/>
      <c r="C342" s="2"/>
      <c r="D342" s="2"/>
      <c r="E342" s="2"/>
      <c r="F342" s="2"/>
      <c r="G342" s="2"/>
      <c r="H342" s="2"/>
      <c r="I342" s="2"/>
      <c r="J342" s="2"/>
      <c r="K342" s="281"/>
      <c r="L342" s="281"/>
      <c r="M342" s="281"/>
      <c r="N342" s="281"/>
      <c r="O342" s="281"/>
      <c r="P342" s="3"/>
    </row>
    <row r="343" spans="1:18" ht="13.5" customHeight="1">
      <c r="A343" s="33"/>
      <c r="B343" s="33"/>
      <c r="C343" s="33"/>
      <c r="D343" s="33"/>
      <c r="E343" s="33"/>
      <c r="F343" s="33"/>
      <c r="G343" s="26"/>
      <c r="H343" s="34"/>
      <c r="I343" s="34"/>
      <c r="J343" s="34"/>
      <c r="K343" s="33"/>
      <c r="L343" s="33"/>
      <c r="M343" s="33"/>
      <c r="N343" s="33"/>
      <c r="O343" s="33"/>
      <c r="P343" s="33"/>
    </row>
    <row r="344" spans="1:18" ht="13.5" customHeight="1">
      <c r="A344" s="4"/>
      <c r="B344" s="24" t="s">
        <v>4</v>
      </c>
      <c r="C344" s="226" t="s">
        <v>129</v>
      </c>
      <c r="D344" s="227"/>
      <c r="E344" s="24" t="s">
        <v>5</v>
      </c>
      <c r="F344" s="226"/>
      <c r="G344" s="227"/>
      <c r="H344" s="13"/>
      <c r="I344" s="24" t="s">
        <v>6</v>
      </c>
      <c r="J344" s="232"/>
      <c r="K344" s="233"/>
      <c r="L344" s="24" t="s">
        <v>7</v>
      </c>
      <c r="M344" s="232" t="e">
        <f>SUM(C344-F344-J344)</f>
        <v>#VALUE!</v>
      </c>
      <c r="N344" s="233"/>
      <c r="O344" s="4"/>
      <c r="P344" s="11"/>
    </row>
    <row r="345" spans="1:18" ht="13.5" customHeight="1">
      <c r="A345" s="4"/>
      <c r="B345" s="14" t="s">
        <v>66</v>
      </c>
      <c r="C345" s="228"/>
      <c r="D345" s="229"/>
      <c r="E345" s="14" t="s">
        <v>67</v>
      </c>
      <c r="F345" s="228"/>
      <c r="G345" s="229"/>
      <c r="H345" s="14"/>
      <c r="I345" s="14" t="s">
        <v>68</v>
      </c>
      <c r="J345" s="234"/>
      <c r="K345" s="235"/>
      <c r="L345" s="14" t="s">
        <v>69</v>
      </c>
      <c r="M345" s="234"/>
      <c r="N345" s="235"/>
      <c r="O345" s="4"/>
      <c r="P345" s="11"/>
    </row>
    <row r="346" spans="1:18" ht="13.5" customHeight="1">
      <c r="A346" s="4"/>
      <c r="B346" s="14"/>
      <c r="C346" s="230"/>
      <c r="D346" s="231"/>
      <c r="E346" s="14" t="s">
        <v>128</v>
      </c>
      <c r="F346" s="230"/>
      <c r="G346" s="231"/>
      <c r="H346" s="14"/>
      <c r="I346" s="14" t="s">
        <v>11</v>
      </c>
      <c r="J346" s="236"/>
      <c r="K346" s="237"/>
      <c r="L346" s="14"/>
      <c r="M346" s="236"/>
      <c r="N346" s="237"/>
      <c r="O346" s="4"/>
      <c r="P346" s="11"/>
    </row>
    <row r="347" spans="1:18">
      <c r="A347" s="4"/>
      <c r="B347" s="4"/>
      <c r="C347" s="4"/>
      <c r="D347" s="4"/>
      <c r="E347" s="4"/>
      <c r="F347" s="4"/>
      <c r="G347" s="4"/>
      <c r="H347" s="4"/>
      <c r="I347" s="4"/>
      <c r="J347" s="4"/>
      <c r="K347" s="4"/>
      <c r="L347" s="4"/>
      <c r="M347" s="4"/>
      <c r="N347" s="4"/>
      <c r="O347" s="4"/>
      <c r="P347" s="11"/>
    </row>
    <row r="348" spans="1:18" ht="17.25" customHeight="1">
      <c r="A348" s="4"/>
      <c r="B348" s="4" t="s">
        <v>70</v>
      </c>
      <c r="C348" s="171"/>
      <c r="D348" s="171"/>
      <c r="E348" s="171"/>
      <c r="F348" s="171"/>
      <c r="G348" s="171"/>
      <c r="H348" s="171"/>
      <c r="I348" s="171"/>
      <c r="J348" s="171"/>
      <c r="K348" s="171"/>
      <c r="L348" s="171"/>
      <c r="M348" s="171"/>
      <c r="N348" s="171"/>
      <c r="O348" s="101"/>
      <c r="P348" s="101"/>
    </row>
    <row r="349" spans="1:18">
      <c r="A349" s="4"/>
      <c r="B349" s="4"/>
      <c r="C349" s="4"/>
      <c r="D349" s="4"/>
      <c r="E349" s="4"/>
      <c r="F349" s="4"/>
      <c r="G349" s="4"/>
      <c r="H349" s="4"/>
      <c r="I349" s="4"/>
      <c r="J349" s="4"/>
      <c r="K349" s="4"/>
      <c r="L349" s="4"/>
      <c r="M349" s="4"/>
      <c r="N349" s="4"/>
      <c r="O349" s="4"/>
      <c r="P349" s="11"/>
    </row>
    <row r="350" spans="1:18" ht="18" customHeight="1">
      <c r="A350" s="100" t="s">
        <v>13</v>
      </c>
      <c r="B350" s="238" t="s">
        <v>71</v>
      </c>
      <c r="C350" s="239"/>
      <c r="D350" s="240"/>
      <c r="E350" s="238" t="s">
        <v>72</v>
      </c>
      <c r="F350" s="239"/>
      <c r="G350" s="240"/>
      <c r="H350" s="100" t="s">
        <v>73</v>
      </c>
      <c r="I350" s="100" t="s">
        <v>74</v>
      </c>
      <c r="J350" s="100" t="s">
        <v>75</v>
      </c>
      <c r="K350" s="238" t="s">
        <v>76</v>
      </c>
      <c r="L350" s="239"/>
      <c r="M350" s="240"/>
      <c r="N350" s="241" t="s">
        <v>117</v>
      </c>
      <c r="O350" s="242"/>
      <c r="P350" s="243"/>
    </row>
    <row r="351" spans="1:18" ht="21" customHeight="1">
      <c r="A351" s="15">
        <v>1</v>
      </c>
      <c r="B351" s="217" t="s">
        <v>130</v>
      </c>
      <c r="C351" s="218"/>
      <c r="D351" s="219"/>
      <c r="E351" s="278" t="str">
        <f>IF(C344="未定","内金として","")</f>
        <v>内金として</v>
      </c>
      <c r="F351" s="279"/>
      <c r="G351" s="280"/>
      <c r="H351" s="96">
        <v>1</v>
      </c>
      <c r="I351" s="81" t="s">
        <v>82</v>
      </c>
      <c r="J351" s="102"/>
      <c r="K351" s="220">
        <f>K357</f>
        <v>0</v>
      </c>
      <c r="L351" s="221"/>
      <c r="M351" s="222"/>
      <c r="N351" s="223"/>
      <c r="O351" s="224"/>
      <c r="P351" s="225"/>
    </row>
    <row r="352" spans="1:18" ht="21" customHeight="1">
      <c r="A352" s="15">
        <v>2</v>
      </c>
      <c r="B352" s="217"/>
      <c r="C352" s="218"/>
      <c r="D352" s="219"/>
      <c r="E352" s="217"/>
      <c r="F352" s="218"/>
      <c r="G352" s="219"/>
      <c r="H352" s="96"/>
      <c r="I352" s="81"/>
      <c r="J352" s="102"/>
      <c r="K352" s="220"/>
      <c r="L352" s="221"/>
      <c r="M352" s="222"/>
      <c r="N352" s="223"/>
      <c r="O352" s="224"/>
      <c r="P352" s="225"/>
    </row>
    <row r="353" spans="1:22" ht="21" customHeight="1">
      <c r="A353" s="15">
        <v>3</v>
      </c>
      <c r="B353" s="217"/>
      <c r="C353" s="218"/>
      <c r="D353" s="219"/>
      <c r="E353" s="217"/>
      <c r="F353" s="218"/>
      <c r="G353" s="219"/>
      <c r="H353" s="96"/>
      <c r="I353" s="81"/>
      <c r="J353" s="102"/>
      <c r="K353" s="220"/>
      <c r="L353" s="221"/>
      <c r="M353" s="222"/>
      <c r="N353" s="223"/>
      <c r="O353" s="224"/>
      <c r="P353" s="225"/>
    </row>
    <row r="354" spans="1:22" ht="21" customHeight="1">
      <c r="A354" s="15">
        <v>4</v>
      </c>
      <c r="B354" s="217"/>
      <c r="C354" s="218"/>
      <c r="D354" s="219"/>
      <c r="E354" s="217"/>
      <c r="F354" s="218"/>
      <c r="G354" s="219"/>
      <c r="H354" s="96"/>
      <c r="I354" s="81"/>
      <c r="J354" s="102"/>
      <c r="K354" s="220"/>
      <c r="L354" s="221"/>
      <c r="M354" s="222"/>
      <c r="N354" s="223"/>
      <c r="O354" s="224"/>
      <c r="P354" s="225"/>
    </row>
    <row r="355" spans="1:22" ht="21" customHeight="1">
      <c r="A355" s="15">
        <v>5</v>
      </c>
      <c r="B355" s="217"/>
      <c r="C355" s="218"/>
      <c r="D355" s="219"/>
      <c r="E355" s="217"/>
      <c r="F355" s="218"/>
      <c r="G355" s="219"/>
      <c r="H355" s="96"/>
      <c r="I355" s="81"/>
      <c r="J355" s="102"/>
      <c r="K355" s="220"/>
      <c r="L355" s="221"/>
      <c r="M355" s="222"/>
      <c r="N355" s="223"/>
      <c r="O355" s="224"/>
      <c r="P355" s="225"/>
    </row>
    <row r="356" spans="1:22" ht="21" customHeight="1">
      <c r="A356" s="15">
        <v>6</v>
      </c>
      <c r="B356" s="217"/>
      <c r="C356" s="218"/>
      <c r="D356" s="219"/>
      <c r="E356" s="217"/>
      <c r="F356" s="218"/>
      <c r="G356" s="219"/>
      <c r="H356" s="96"/>
      <c r="I356" s="81"/>
      <c r="J356" s="102"/>
      <c r="K356" s="220"/>
      <c r="L356" s="221"/>
      <c r="M356" s="222"/>
      <c r="N356" s="223"/>
      <c r="O356" s="224"/>
      <c r="P356" s="225"/>
    </row>
    <row r="357" spans="1:22" ht="21" customHeight="1">
      <c r="A357" s="199" t="s">
        <v>78</v>
      </c>
      <c r="B357" s="200"/>
      <c r="C357" s="200"/>
      <c r="D357" s="201"/>
      <c r="E357" s="202"/>
      <c r="F357" s="203"/>
      <c r="G357" s="204"/>
      <c r="H357" s="97"/>
      <c r="I357" s="82"/>
      <c r="J357" s="103"/>
      <c r="K357" s="205">
        <f>K359/1.1</f>
        <v>0</v>
      </c>
      <c r="L357" s="206"/>
      <c r="M357" s="207"/>
      <c r="N357" s="208"/>
      <c r="O357" s="209"/>
      <c r="P357" s="210"/>
    </row>
    <row r="358" spans="1:22" ht="21" customHeight="1">
      <c r="A358" s="199" t="s">
        <v>142</v>
      </c>
      <c r="B358" s="200"/>
      <c r="C358" s="200"/>
      <c r="D358" s="201"/>
      <c r="E358" s="211"/>
      <c r="F358" s="212"/>
      <c r="G358" s="213"/>
      <c r="H358" s="97"/>
      <c r="I358" s="82"/>
      <c r="J358" s="103"/>
      <c r="K358" s="205">
        <f>K359-K357</f>
        <v>0</v>
      </c>
      <c r="L358" s="206"/>
      <c r="M358" s="207"/>
      <c r="N358" s="208"/>
      <c r="O358" s="209"/>
      <c r="P358" s="210"/>
    </row>
    <row r="359" spans="1:22" ht="21" customHeight="1">
      <c r="A359" s="214" t="s">
        <v>80</v>
      </c>
      <c r="B359" s="215"/>
      <c r="C359" s="215"/>
      <c r="D359" s="215"/>
      <c r="E359" s="215"/>
      <c r="F359" s="215"/>
      <c r="G359" s="215"/>
      <c r="H359" s="215"/>
      <c r="I359" s="215"/>
      <c r="J359" s="216"/>
      <c r="K359" s="205">
        <f>J344</f>
        <v>0</v>
      </c>
      <c r="L359" s="206"/>
      <c r="M359" s="207"/>
      <c r="N359" s="208"/>
      <c r="O359" s="209"/>
      <c r="P359" s="210"/>
    </row>
    <row r="360" spans="1:22">
      <c r="A360" s="29"/>
      <c r="B360" s="29"/>
      <c r="C360" s="29"/>
      <c r="D360" s="29"/>
      <c r="E360" s="29"/>
      <c r="F360" s="29"/>
      <c r="G360" s="29"/>
      <c r="H360" s="29"/>
      <c r="I360" s="29"/>
      <c r="J360" s="29"/>
      <c r="K360" s="29"/>
      <c r="L360" s="29"/>
      <c r="M360" s="29"/>
      <c r="N360" s="29"/>
      <c r="O360" s="29"/>
      <c r="P360" s="30"/>
    </row>
    <row r="361" spans="1:22" ht="41.25" customHeight="1">
      <c r="A361" s="272" t="s">
        <v>85</v>
      </c>
      <c r="B361" s="272"/>
      <c r="C361" s="272"/>
      <c r="D361" s="272"/>
      <c r="E361" s="272"/>
      <c r="F361" s="272"/>
      <c r="G361" s="272"/>
      <c r="H361" s="272"/>
      <c r="I361" s="272"/>
      <c r="J361" s="272"/>
      <c r="K361" s="272"/>
      <c r="L361" s="272"/>
      <c r="M361" s="272"/>
      <c r="N361" s="272"/>
      <c r="O361" s="272"/>
      <c r="P361" s="272"/>
      <c r="Q361" s="121"/>
      <c r="R361" s="121"/>
      <c r="S361" s="121"/>
      <c r="T361" s="121"/>
      <c r="U361" s="121"/>
      <c r="V361" s="121"/>
    </row>
    <row r="362" spans="1:22" ht="18.75">
      <c r="A362" s="1"/>
      <c r="B362" s="1"/>
      <c r="C362" s="1"/>
      <c r="D362" s="1"/>
      <c r="E362" s="2"/>
      <c r="F362" s="2"/>
      <c r="G362" s="2"/>
      <c r="H362" s="2"/>
      <c r="I362" s="2"/>
      <c r="J362" s="2"/>
      <c r="K362" s="2"/>
      <c r="L362" s="2"/>
      <c r="M362" s="3"/>
      <c r="N362" s="273">
        <f>合計請求書!$K$6</f>
        <v>45127</v>
      </c>
      <c r="O362" s="273"/>
      <c r="P362" s="273"/>
      <c r="Q362" s="122"/>
      <c r="R362" s="123"/>
    </row>
    <row r="363" spans="1:22" ht="14.25" customHeight="1">
      <c r="A363" s="274" t="s">
        <v>46</v>
      </c>
      <c r="B363" s="274"/>
      <c r="C363" s="274"/>
      <c r="D363" s="274"/>
      <c r="E363" s="276" t="s">
        <v>58</v>
      </c>
      <c r="F363" s="4"/>
      <c r="G363" s="4"/>
      <c r="H363" s="4"/>
      <c r="I363" s="4"/>
      <c r="J363" s="4"/>
      <c r="K363" s="4"/>
      <c r="L363" s="2"/>
      <c r="M363" s="3"/>
      <c r="N363" s="273"/>
      <c r="O363" s="273"/>
      <c r="P363" s="273"/>
      <c r="Q363" s="122"/>
      <c r="R363" s="123"/>
    </row>
    <row r="364" spans="1:22" ht="21" customHeight="1">
      <c r="A364" s="275"/>
      <c r="B364" s="275"/>
      <c r="C364" s="275"/>
      <c r="D364" s="275"/>
      <c r="E364" s="276"/>
      <c r="F364" s="3"/>
      <c r="G364" s="3"/>
      <c r="H364" s="3"/>
      <c r="I364" s="3"/>
      <c r="J364" s="20"/>
      <c r="K364" s="5"/>
      <c r="L364" s="6" t="s">
        <v>59</v>
      </c>
      <c r="M364" s="277">
        <f>合計請求書!$K$24</f>
        <v>0</v>
      </c>
      <c r="N364" s="277"/>
      <c r="O364" s="277"/>
      <c r="P364" s="277"/>
      <c r="Q364" s="122"/>
    </row>
    <row r="365" spans="1:22" ht="18.75" customHeight="1">
      <c r="A365" s="244" t="s">
        <v>60</v>
      </c>
      <c r="B365" s="244"/>
      <c r="C365" s="244"/>
      <c r="D365" s="244"/>
      <c r="E365" s="7"/>
      <c r="F365" s="245" t="s">
        <v>61</v>
      </c>
      <c r="G365" s="247"/>
      <c r="H365" s="247"/>
      <c r="I365" s="248" t="s">
        <v>108</v>
      </c>
      <c r="J365" s="249">
        <f>$J$5</f>
        <v>0</v>
      </c>
      <c r="K365" s="124"/>
      <c r="L365" s="8" t="s">
        <v>62</v>
      </c>
      <c r="M365" s="95">
        <f>合計請求書!$K$25</f>
        <v>0</v>
      </c>
      <c r="N365" s="250">
        <f>合計請求書!$K$26</f>
        <v>0</v>
      </c>
      <c r="O365" s="250"/>
      <c r="P365" s="250"/>
      <c r="Q365" s="125"/>
      <c r="R365" s="125"/>
      <c r="S365" s="125"/>
      <c r="T365" s="125"/>
      <c r="U365" s="125"/>
      <c r="V365" s="125"/>
    </row>
    <row r="366" spans="1:22" ht="13.5" customHeight="1">
      <c r="A366" s="8"/>
      <c r="B366" s="8"/>
      <c r="C366" s="8"/>
      <c r="D366" s="8"/>
      <c r="E366" s="9"/>
      <c r="F366" s="246"/>
      <c r="G366" s="247"/>
      <c r="H366" s="247"/>
      <c r="I366" s="248"/>
      <c r="J366" s="249"/>
      <c r="K366" s="124"/>
      <c r="L366" s="8"/>
      <c r="M366" s="10" t="s">
        <v>25</v>
      </c>
      <c r="N366" s="251">
        <f>合計請求書!$K$27</f>
        <v>0</v>
      </c>
      <c r="O366" s="251"/>
      <c r="P366" s="251"/>
      <c r="Q366" s="125"/>
      <c r="R366" s="125"/>
      <c r="S366" s="125"/>
      <c r="T366" s="125"/>
      <c r="U366" s="125"/>
      <c r="V366" s="125"/>
    </row>
    <row r="367" spans="1:22" ht="13.5" customHeight="1">
      <c r="A367" s="3"/>
      <c r="B367" s="3"/>
      <c r="C367" s="3"/>
      <c r="D367" s="3"/>
      <c r="E367" s="4"/>
      <c r="F367" s="3"/>
      <c r="G367" s="3"/>
      <c r="H367" s="3"/>
      <c r="I367" s="3"/>
      <c r="J367" s="20"/>
      <c r="K367" s="11"/>
      <c r="L367" s="8"/>
      <c r="M367" s="10" t="s">
        <v>24</v>
      </c>
      <c r="N367" s="251">
        <f>合計請求書!$K$28</f>
        <v>0</v>
      </c>
      <c r="O367" s="251"/>
      <c r="P367" s="251"/>
      <c r="R367" s="123"/>
    </row>
    <row r="368" spans="1:22" ht="14.25">
      <c r="A368" s="31"/>
      <c r="B368" s="31"/>
      <c r="C368" s="31"/>
      <c r="D368" s="31"/>
      <c r="E368" s="31"/>
      <c r="F368" s="31"/>
      <c r="G368" s="32"/>
      <c r="H368" s="31"/>
      <c r="I368" s="31"/>
      <c r="J368" s="31"/>
      <c r="K368" s="31"/>
      <c r="L368" s="31"/>
      <c r="M368" s="31"/>
      <c r="N368" s="31"/>
      <c r="O368" s="31"/>
      <c r="P368" s="31"/>
    </row>
    <row r="369" spans="1:16">
      <c r="A369" s="4"/>
      <c r="B369" s="4"/>
      <c r="C369" s="4"/>
      <c r="D369" s="4"/>
      <c r="E369" s="11"/>
      <c r="F369" s="21"/>
      <c r="G369" s="21"/>
      <c r="H369" s="21"/>
      <c r="I369" s="21"/>
      <c r="J369" s="21"/>
      <c r="K369" s="4"/>
      <c r="L369" s="3"/>
      <c r="M369" s="3"/>
      <c r="N369" s="3"/>
      <c r="O369" s="2"/>
      <c r="P369" s="3"/>
    </row>
    <row r="370" spans="1:16" ht="18" customHeight="1">
      <c r="A370" s="252" t="s">
        <v>64</v>
      </c>
      <c r="B370" s="253"/>
      <c r="C370" s="256">
        <f>K389</f>
        <v>0</v>
      </c>
      <c r="D370" s="257"/>
      <c r="E370" s="258"/>
      <c r="F370" s="262" t="s">
        <v>65</v>
      </c>
      <c r="G370" s="264"/>
      <c r="H370" s="265"/>
      <c r="I370" s="265"/>
      <c r="J370" s="265"/>
      <c r="K370" s="266"/>
      <c r="L370" s="3"/>
      <c r="M370" s="12"/>
      <c r="N370" s="270"/>
      <c r="O370" s="270"/>
      <c r="P370" s="270"/>
    </row>
    <row r="371" spans="1:16" ht="18" customHeight="1">
      <c r="A371" s="254"/>
      <c r="B371" s="255"/>
      <c r="C371" s="259"/>
      <c r="D371" s="260"/>
      <c r="E371" s="261"/>
      <c r="F371" s="263"/>
      <c r="G371" s="267"/>
      <c r="H371" s="268"/>
      <c r="I371" s="268"/>
      <c r="J371" s="268"/>
      <c r="K371" s="269"/>
      <c r="L371" s="3"/>
      <c r="M371" s="12"/>
      <c r="N371" s="271"/>
      <c r="O371" s="271"/>
      <c r="P371" s="271"/>
    </row>
    <row r="372" spans="1:16">
      <c r="A372" s="2"/>
      <c r="B372" s="2"/>
      <c r="C372" s="2"/>
      <c r="D372" s="2"/>
      <c r="E372" s="2"/>
      <c r="F372" s="2"/>
      <c r="G372" s="2"/>
      <c r="H372" s="2"/>
      <c r="I372" s="2"/>
      <c r="J372" s="2"/>
      <c r="K372" s="281"/>
      <c r="L372" s="281"/>
      <c r="M372" s="281"/>
      <c r="N372" s="281"/>
      <c r="O372" s="281"/>
      <c r="P372" s="3"/>
    </row>
    <row r="373" spans="1:16" ht="13.5" customHeight="1">
      <c r="A373" s="33"/>
      <c r="B373" s="33"/>
      <c r="C373" s="33"/>
      <c r="D373" s="33"/>
      <c r="E373" s="33"/>
      <c r="F373" s="33"/>
      <c r="G373" s="26"/>
      <c r="H373" s="34"/>
      <c r="I373" s="34"/>
      <c r="J373" s="34"/>
      <c r="K373" s="33"/>
      <c r="L373" s="33"/>
      <c r="M373" s="33"/>
      <c r="N373" s="33"/>
      <c r="O373" s="33"/>
      <c r="P373" s="33"/>
    </row>
    <row r="374" spans="1:16" ht="13.5" customHeight="1">
      <c r="A374" s="4"/>
      <c r="B374" s="24" t="s">
        <v>4</v>
      </c>
      <c r="C374" s="226" t="s">
        <v>129</v>
      </c>
      <c r="D374" s="227"/>
      <c r="E374" s="24" t="s">
        <v>5</v>
      </c>
      <c r="F374" s="226"/>
      <c r="G374" s="227"/>
      <c r="H374" s="13"/>
      <c r="I374" s="24" t="s">
        <v>6</v>
      </c>
      <c r="J374" s="232"/>
      <c r="K374" s="233"/>
      <c r="L374" s="24" t="s">
        <v>7</v>
      </c>
      <c r="M374" s="232" t="e">
        <f>SUM(C374-F374-J374)</f>
        <v>#VALUE!</v>
      </c>
      <c r="N374" s="233"/>
      <c r="O374" s="4"/>
      <c r="P374" s="11"/>
    </row>
    <row r="375" spans="1:16" ht="13.5" customHeight="1">
      <c r="A375" s="4"/>
      <c r="B375" s="14" t="s">
        <v>66</v>
      </c>
      <c r="C375" s="228"/>
      <c r="D375" s="229"/>
      <c r="E375" s="14" t="s">
        <v>67</v>
      </c>
      <c r="F375" s="228"/>
      <c r="G375" s="229"/>
      <c r="H375" s="14"/>
      <c r="I375" s="14" t="s">
        <v>68</v>
      </c>
      <c r="J375" s="234"/>
      <c r="K375" s="235"/>
      <c r="L375" s="14" t="s">
        <v>69</v>
      </c>
      <c r="M375" s="234"/>
      <c r="N375" s="235"/>
      <c r="O375" s="4"/>
      <c r="P375" s="11"/>
    </row>
    <row r="376" spans="1:16" ht="13.5" customHeight="1">
      <c r="A376" s="4"/>
      <c r="B376" s="14"/>
      <c r="C376" s="230"/>
      <c r="D376" s="231"/>
      <c r="E376" s="14" t="s">
        <v>128</v>
      </c>
      <c r="F376" s="230"/>
      <c r="G376" s="231"/>
      <c r="H376" s="14"/>
      <c r="I376" s="14" t="s">
        <v>11</v>
      </c>
      <c r="J376" s="236"/>
      <c r="K376" s="237"/>
      <c r="L376" s="14"/>
      <c r="M376" s="236"/>
      <c r="N376" s="237"/>
      <c r="O376" s="4"/>
      <c r="P376" s="11"/>
    </row>
    <row r="377" spans="1:16">
      <c r="A377" s="4"/>
      <c r="B377" s="4"/>
      <c r="C377" s="4"/>
      <c r="D377" s="4"/>
      <c r="E377" s="4"/>
      <c r="F377" s="4"/>
      <c r="G377" s="4"/>
      <c r="H377" s="4"/>
      <c r="I377" s="4"/>
      <c r="J377" s="4"/>
      <c r="K377" s="4"/>
      <c r="L377" s="4"/>
      <c r="M377" s="4"/>
      <c r="N377" s="4"/>
      <c r="O377" s="4"/>
      <c r="P377" s="11"/>
    </row>
    <row r="378" spans="1:16" ht="17.25" customHeight="1">
      <c r="A378" s="4"/>
      <c r="B378" s="4" t="s">
        <v>70</v>
      </c>
      <c r="C378" s="171"/>
      <c r="D378" s="171"/>
      <c r="E378" s="171"/>
      <c r="F378" s="171"/>
      <c r="G378" s="171"/>
      <c r="H378" s="171"/>
      <c r="I378" s="171"/>
      <c r="J378" s="171"/>
      <c r="K378" s="171"/>
      <c r="L378" s="171"/>
      <c r="M378" s="171"/>
      <c r="N378" s="171"/>
      <c r="O378" s="101"/>
      <c r="P378" s="101"/>
    </row>
    <row r="379" spans="1:16">
      <c r="A379" s="4"/>
      <c r="B379" s="4"/>
      <c r="C379" s="4"/>
      <c r="D379" s="4"/>
      <c r="E379" s="4"/>
      <c r="F379" s="4"/>
      <c r="G379" s="4"/>
      <c r="H379" s="4"/>
      <c r="I379" s="4"/>
      <c r="J379" s="4"/>
      <c r="K379" s="4"/>
      <c r="L379" s="4"/>
      <c r="M379" s="4"/>
      <c r="N379" s="4"/>
      <c r="O379" s="4"/>
      <c r="P379" s="11"/>
    </row>
    <row r="380" spans="1:16" ht="18" customHeight="1">
      <c r="A380" s="100" t="s">
        <v>13</v>
      </c>
      <c r="B380" s="238" t="s">
        <v>71</v>
      </c>
      <c r="C380" s="239"/>
      <c r="D380" s="240"/>
      <c r="E380" s="238" t="s">
        <v>72</v>
      </c>
      <c r="F380" s="239"/>
      <c r="G380" s="240"/>
      <c r="H380" s="100" t="s">
        <v>73</v>
      </c>
      <c r="I380" s="100" t="s">
        <v>74</v>
      </c>
      <c r="J380" s="100" t="s">
        <v>75</v>
      </c>
      <c r="K380" s="238" t="s">
        <v>76</v>
      </c>
      <c r="L380" s="239"/>
      <c r="M380" s="240"/>
      <c r="N380" s="241" t="s">
        <v>117</v>
      </c>
      <c r="O380" s="242"/>
      <c r="P380" s="243"/>
    </row>
    <row r="381" spans="1:16" ht="21" customHeight="1">
      <c r="A381" s="15">
        <v>1</v>
      </c>
      <c r="B381" s="217" t="s">
        <v>130</v>
      </c>
      <c r="C381" s="218"/>
      <c r="D381" s="219"/>
      <c r="E381" s="278" t="str">
        <f>IF(C374="未定","内金として","")</f>
        <v>内金として</v>
      </c>
      <c r="F381" s="279"/>
      <c r="G381" s="280"/>
      <c r="H381" s="96">
        <v>1</v>
      </c>
      <c r="I381" s="81" t="s">
        <v>82</v>
      </c>
      <c r="J381" s="102"/>
      <c r="K381" s="220">
        <f>K387</f>
        <v>0</v>
      </c>
      <c r="L381" s="221"/>
      <c r="M381" s="222"/>
      <c r="N381" s="223"/>
      <c r="O381" s="224"/>
      <c r="P381" s="225"/>
    </row>
    <row r="382" spans="1:16" ht="21" customHeight="1">
      <c r="A382" s="15">
        <v>2</v>
      </c>
      <c r="B382" s="217"/>
      <c r="C382" s="218"/>
      <c r="D382" s="219"/>
      <c r="E382" s="217"/>
      <c r="F382" s="218"/>
      <c r="G382" s="219"/>
      <c r="H382" s="96"/>
      <c r="I382" s="81"/>
      <c r="J382" s="102"/>
      <c r="K382" s="220"/>
      <c r="L382" s="221"/>
      <c r="M382" s="222"/>
      <c r="N382" s="223"/>
      <c r="O382" s="224"/>
      <c r="P382" s="225"/>
    </row>
    <row r="383" spans="1:16" ht="21" customHeight="1">
      <c r="A383" s="15">
        <v>3</v>
      </c>
      <c r="B383" s="217"/>
      <c r="C383" s="218"/>
      <c r="D383" s="219"/>
      <c r="E383" s="217"/>
      <c r="F383" s="218"/>
      <c r="G383" s="219"/>
      <c r="H383" s="96"/>
      <c r="I383" s="81"/>
      <c r="J383" s="102"/>
      <c r="K383" s="220"/>
      <c r="L383" s="221"/>
      <c r="M383" s="222"/>
      <c r="N383" s="223"/>
      <c r="O383" s="224"/>
      <c r="P383" s="225"/>
    </row>
    <row r="384" spans="1:16" ht="21" customHeight="1">
      <c r="A384" s="15">
        <v>4</v>
      </c>
      <c r="B384" s="217"/>
      <c r="C384" s="218"/>
      <c r="D384" s="219"/>
      <c r="E384" s="217"/>
      <c r="F384" s="218"/>
      <c r="G384" s="219"/>
      <c r="H384" s="96"/>
      <c r="I384" s="81"/>
      <c r="J384" s="102"/>
      <c r="K384" s="220"/>
      <c r="L384" s="221"/>
      <c r="M384" s="222"/>
      <c r="N384" s="223"/>
      <c r="O384" s="224"/>
      <c r="P384" s="225"/>
    </row>
    <row r="385" spans="1:22" ht="21" customHeight="1">
      <c r="A385" s="15">
        <v>5</v>
      </c>
      <c r="B385" s="217"/>
      <c r="C385" s="218"/>
      <c r="D385" s="219"/>
      <c r="E385" s="217"/>
      <c r="F385" s="218"/>
      <c r="G385" s="219"/>
      <c r="H385" s="96"/>
      <c r="I385" s="81"/>
      <c r="J385" s="102"/>
      <c r="K385" s="220"/>
      <c r="L385" s="221"/>
      <c r="M385" s="222"/>
      <c r="N385" s="223"/>
      <c r="O385" s="224"/>
      <c r="P385" s="225"/>
    </row>
    <row r="386" spans="1:22" ht="21" customHeight="1">
      <c r="A386" s="15">
        <v>6</v>
      </c>
      <c r="B386" s="217"/>
      <c r="C386" s="218"/>
      <c r="D386" s="219"/>
      <c r="E386" s="217"/>
      <c r="F386" s="218"/>
      <c r="G386" s="219"/>
      <c r="H386" s="96"/>
      <c r="I386" s="81"/>
      <c r="J386" s="102"/>
      <c r="K386" s="220"/>
      <c r="L386" s="221"/>
      <c r="M386" s="222"/>
      <c r="N386" s="223"/>
      <c r="O386" s="224"/>
      <c r="P386" s="225"/>
    </row>
    <row r="387" spans="1:22" ht="21" customHeight="1">
      <c r="A387" s="199" t="s">
        <v>78</v>
      </c>
      <c r="B387" s="200"/>
      <c r="C387" s="200"/>
      <c r="D387" s="201"/>
      <c r="E387" s="202"/>
      <c r="F387" s="203"/>
      <c r="G387" s="204"/>
      <c r="H387" s="97"/>
      <c r="I387" s="82"/>
      <c r="J387" s="103"/>
      <c r="K387" s="205">
        <f>K389/1.1</f>
        <v>0</v>
      </c>
      <c r="L387" s="206"/>
      <c r="M387" s="207"/>
      <c r="N387" s="208"/>
      <c r="O387" s="209"/>
      <c r="P387" s="210"/>
    </row>
    <row r="388" spans="1:22" ht="21" customHeight="1">
      <c r="A388" s="199" t="s">
        <v>142</v>
      </c>
      <c r="B388" s="200"/>
      <c r="C388" s="200"/>
      <c r="D388" s="201"/>
      <c r="E388" s="211"/>
      <c r="F388" s="212"/>
      <c r="G388" s="213"/>
      <c r="H388" s="97"/>
      <c r="I388" s="82"/>
      <c r="J388" s="103"/>
      <c r="K388" s="205">
        <f>K389-K387</f>
        <v>0</v>
      </c>
      <c r="L388" s="206"/>
      <c r="M388" s="207"/>
      <c r="N388" s="208"/>
      <c r="O388" s="209"/>
      <c r="P388" s="210"/>
    </row>
    <row r="389" spans="1:22" ht="21" customHeight="1">
      <c r="A389" s="214" t="s">
        <v>80</v>
      </c>
      <c r="B389" s="215"/>
      <c r="C389" s="215"/>
      <c r="D389" s="215"/>
      <c r="E389" s="215"/>
      <c r="F389" s="215"/>
      <c r="G389" s="215"/>
      <c r="H389" s="215"/>
      <c r="I389" s="215"/>
      <c r="J389" s="216"/>
      <c r="K389" s="205">
        <f>J374</f>
        <v>0</v>
      </c>
      <c r="L389" s="206"/>
      <c r="M389" s="207"/>
      <c r="N389" s="208"/>
      <c r="O389" s="209"/>
      <c r="P389" s="210"/>
    </row>
    <row r="390" spans="1:22">
      <c r="A390" s="29"/>
      <c r="B390" s="29"/>
      <c r="C390" s="29"/>
      <c r="D390" s="29"/>
      <c r="E390" s="29"/>
      <c r="F390" s="29"/>
      <c r="G390" s="29"/>
      <c r="H390" s="29"/>
      <c r="I390" s="29"/>
      <c r="J390" s="29"/>
      <c r="K390" s="29"/>
      <c r="L390" s="29"/>
      <c r="M390" s="29"/>
      <c r="N390" s="29"/>
      <c r="O390" s="29"/>
      <c r="P390" s="30"/>
    </row>
    <row r="391" spans="1:22" ht="41.25" customHeight="1">
      <c r="A391" s="272" t="s">
        <v>85</v>
      </c>
      <c r="B391" s="272"/>
      <c r="C391" s="272"/>
      <c r="D391" s="272"/>
      <c r="E391" s="272"/>
      <c r="F391" s="272"/>
      <c r="G391" s="272"/>
      <c r="H391" s="272"/>
      <c r="I391" s="272"/>
      <c r="J391" s="272"/>
      <c r="K391" s="272"/>
      <c r="L391" s="272"/>
      <c r="M391" s="272"/>
      <c r="N391" s="272"/>
      <c r="O391" s="272"/>
      <c r="P391" s="272"/>
      <c r="Q391" s="121"/>
      <c r="R391" s="121"/>
      <c r="S391" s="121"/>
      <c r="T391" s="121"/>
      <c r="U391" s="121"/>
      <c r="V391" s="121"/>
    </row>
    <row r="392" spans="1:22" ht="18.75">
      <c r="A392" s="1"/>
      <c r="B392" s="1"/>
      <c r="C392" s="1"/>
      <c r="D392" s="1"/>
      <c r="E392" s="2"/>
      <c r="F392" s="2"/>
      <c r="G392" s="2"/>
      <c r="H392" s="2"/>
      <c r="I392" s="2"/>
      <c r="J392" s="2"/>
      <c r="K392" s="2"/>
      <c r="L392" s="2"/>
      <c r="M392" s="3"/>
      <c r="N392" s="273">
        <f>合計請求書!$K$6</f>
        <v>45127</v>
      </c>
      <c r="O392" s="273"/>
      <c r="P392" s="273"/>
      <c r="Q392" s="122"/>
      <c r="R392" s="123"/>
    </row>
    <row r="393" spans="1:22" ht="14.25" customHeight="1">
      <c r="A393" s="274" t="s">
        <v>46</v>
      </c>
      <c r="B393" s="274"/>
      <c r="C393" s="274"/>
      <c r="D393" s="274"/>
      <c r="E393" s="276" t="s">
        <v>58</v>
      </c>
      <c r="F393" s="4"/>
      <c r="G393" s="4"/>
      <c r="H393" s="4"/>
      <c r="I393" s="4"/>
      <c r="J393" s="4"/>
      <c r="K393" s="4"/>
      <c r="L393" s="2"/>
      <c r="M393" s="3"/>
      <c r="N393" s="273"/>
      <c r="O393" s="273"/>
      <c r="P393" s="273"/>
      <c r="Q393" s="122"/>
      <c r="R393" s="123"/>
    </row>
    <row r="394" spans="1:22" ht="21" customHeight="1">
      <c r="A394" s="275"/>
      <c r="B394" s="275"/>
      <c r="C394" s="275"/>
      <c r="D394" s="275"/>
      <c r="E394" s="276"/>
      <c r="F394" s="3"/>
      <c r="G394" s="3"/>
      <c r="H394" s="3"/>
      <c r="I394" s="3"/>
      <c r="J394" s="20"/>
      <c r="K394" s="5"/>
      <c r="L394" s="6" t="s">
        <v>59</v>
      </c>
      <c r="M394" s="277">
        <f>合計請求書!$K$24</f>
        <v>0</v>
      </c>
      <c r="N394" s="277"/>
      <c r="O394" s="277"/>
      <c r="P394" s="277"/>
      <c r="Q394" s="122"/>
    </row>
    <row r="395" spans="1:22" ht="18.75" customHeight="1">
      <c r="A395" s="244" t="s">
        <v>60</v>
      </c>
      <c r="B395" s="244"/>
      <c r="C395" s="244"/>
      <c r="D395" s="244"/>
      <c r="E395" s="7"/>
      <c r="F395" s="245" t="s">
        <v>61</v>
      </c>
      <c r="G395" s="247"/>
      <c r="H395" s="247"/>
      <c r="I395" s="248" t="s">
        <v>108</v>
      </c>
      <c r="J395" s="249">
        <f>$J$5</f>
        <v>0</v>
      </c>
      <c r="K395" s="124"/>
      <c r="L395" s="8" t="s">
        <v>62</v>
      </c>
      <c r="M395" s="95">
        <f>合計請求書!$K$25</f>
        <v>0</v>
      </c>
      <c r="N395" s="250">
        <f>合計請求書!$K$26</f>
        <v>0</v>
      </c>
      <c r="O395" s="250"/>
      <c r="P395" s="250"/>
      <c r="Q395" s="125"/>
      <c r="R395" s="125"/>
      <c r="S395" s="125"/>
      <c r="T395" s="125"/>
      <c r="U395" s="125"/>
      <c r="V395" s="125"/>
    </row>
    <row r="396" spans="1:22" ht="13.5" customHeight="1">
      <c r="A396" s="8"/>
      <c r="B396" s="8"/>
      <c r="C396" s="8"/>
      <c r="D396" s="8"/>
      <c r="E396" s="9"/>
      <c r="F396" s="246"/>
      <c r="G396" s="247"/>
      <c r="H396" s="247"/>
      <c r="I396" s="248"/>
      <c r="J396" s="249"/>
      <c r="K396" s="124"/>
      <c r="L396" s="8"/>
      <c r="M396" s="10" t="s">
        <v>25</v>
      </c>
      <c r="N396" s="251">
        <f>合計請求書!$K$27</f>
        <v>0</v>
      </c>
      <c r="O396" s="251"/>
      <c r="P396" s="251"/>
      <c r="Q396" s="125"/>
      <c r="R396" s="125"/>
      <c r="S396" s="125"/>
      <c r="T396" s="125"/>
      <c r="U396" s="125"/>
      <c r="V396" s="125"/>
    </row>
    <row r="397" spans="1:22" ht="13.5" customHeight="1">
      <c r="A397" s="3"/>
      <c r="B397" s="3"/>
      <c r="C397" s="3"/>
      <c r="D397" s="3"/>
      <c r="E397" s="4"/>
      <c r="F397" s="3"/>
      <c r="G397" s="3"/>
      <c r="H397" s="3"/>
      <c r="I397" s="3"/>
      <c r="J397" s="20"/>
      <c r="K397" s="11"/>
      <c r="L397" s="8"/>
      <c r="M397" s="10" t="s">
        <v>24</v>
      </c>
      <c r="N397" s="251">
        <f>合計請求書!$K$28</f>
        <v>0</v>
      </c>
      <c r="O397" s="251"/>
      <c r="P397" s="251"/>
      <c r="R397" s="123"/>
    </row>
    <row r="398" spans="1:22" ht="14.25">
      <c r="A398" s="31"/>
      <c r="B398" s="31"/>
      <c r="C398" s="31"/>
      <c r="D398" s="31"/>
      <c r="E398" s="31"/>
      <c r="F398" s="31"/>
      <c r="G398" s="32"/>
      <c r="H398" s="31"/>
      <c r="I398" s="31"/>
      <c r="J398" s="31"/>
      <c r="K398" s="31"/>
      <c r="L398" s="31"/>
      <c r="M398" s="31"/>
      <c r="N398" s="31"/>
      <c r="O398" s="31"/>
      <c r="P398" s="31"/>
    </row>
    <row r="399" spans="1:22">
      <c r="A399" s="4"/>
      <c r="B399" s="4"/>
      <c r="C399" s="4"/>
      <c r="D399" s="4"/>
      <c r="E399" s="11"/>
      <c r="F399" s="21"/>
      <c r="G399" s="21"/>
      <c r="H399" s="21"/>
      <c r="I399" s="21"/>
      <c r="J399" s="21"/>
      <c r="K399" s="4"/>
      <c r="L399" s="3"/>
      <c r="M399" s="3"/>
      <c r="N399" s="3"/>
      <c r="O399" s="2"/>
      <c r="P399" s="3"/>
    </row>
    <row r="400" spans="1:22" ht="18" customHeight="1">
      <c r="A400" s="252" t="s">
        <v>64</v>
      </c>
      <c r="B400" s="253"/>
      <c r="C400" s="256">
        <f>K419</f>
        <v>0</v>
      </c>
      <c r="D400" s="257"/>
      <c r="E400" s="258"/>
      <c r="F400" s="262" t="s">
        <v>65</v>
      </c>
      <c r="G400" s="264"/>
      <c r="H400" s="265"/>
      <c r="I400" s="265"/>
      <c r="J400" s="265"/>
      <c r="K400" s="266"/>
      <c r="L400" s="3"/>
      <c r="M400" s="12"/>
      <c r="N400" s="270"/>
      <c r="O400" s="270"/>
      <c r="P400" s="270"/>
    </row>
    <row r="401" spans="1:16" ht="18" customHeight="1">
      <c r="A401" s="254"/>
      <c r="B401" s="255"/>
      <c r="C401" s="259"/>
      <c r="D401" s="260"/>
      <c r="E401" s="261"/>
      <c r="F401" s="263"/>
      <c r="G401" s="267"/>
      <c r="H401" s="268"/>
      <c r="I401" s="268"/>
      <c r="J401" s="268"/>
      <c r="K401" s="269"/>
      <c r="L401" s="3"/>
      <c r="M401" s="12"/>
      <c r="N401" s="271"/>
      <c r="O401" s="271"/>
      <c r="P401" s="271"/>
    </row>
    <row r="402" spans="1:16">
      <c r="A402" s="2"/>
      <c r="B402" s="2"/>
      <c r="C402" s="2"/>
      <c r="D402" s="2"/>
      <c r="E402" s="2"/>
      <c r="F402" s="2"/>
      <c r="G402" s="2"/>
      <c r="H402" s="2"/>
      <c r="I402" s="2"/>
      <c r="J402" s="2"/>
      <c r="K402" s="281"/>
      <c r="L402" s="281"/>
      <c r="M402" s="281"/>
      <c r="N402" s="281"/>
      <c r="O402" s="281"/>
      <c r="P402" s="3"/>
    </row>
    <row r="403" spans="1:16" ht="13.5" customHeight="1">
      <c r="A403" s="33"/>
      <c r="B403" s="33"/>
      <c r="C403" s="33"/>
      <c r="D403" s="33"/>
      <c r="E403" s="33"/>
      <c r="F403" s="33"/>
      <c r="G403" s="26"/>
      <c r="H403" s="34"/>
      <c r="I403" s="34"/>
      <c r="J403" s="34"/>
      <c r="K403" s="33"/>
      <c r="L403" s="33"/>
      <c r="M403" s="33"/>
      <c r="N403" s="33"/>
      <c r="O403" s="33"/>
      <c r="P403" s="33"/>
    </row>
    <row r="404" spans="1:16" ht="13.5" customHeight="1">
      <c r="A404" s="4"/>
      <c r="B404" s="24" t="s">
        <v>4</v>
      </c>
      <c r="C404" s="226" t="s">
        <v>129</v>
      </c>
      <c r="D404" s="227"/>
      <c r="E404" s="24" t="s">
        <v>5</v>
      </c>
      <c r="F404" s="226"/>
      <c r="G404" s="227"/>
      <c r="H404" s="13"/>
      <c r="I404" s="24" t="s">
        <v>6</v>
      </c>
      <c r="J404" s="232"/>
      <c r="K404" s="233"/>
      <c r="L404" s="24" t="s">
        <v>7</v>
      </c>
      <c r="M404" s="232" t="e">
        <f>SUM(C404-F404-J404)</f>
        <v>#VALUE!</v>
      </c>
      <c r="N404" s="233"/>
      <c r="O404" s="4"/>
      <c r="P404" s="11"/>
    </row>
    <row r="405" spans="1:16" ht="13.5" customHeight="1">
      <c r="A405" s="4"/>
      <c r="B405" s="14" t="s">
        <v>66</v>
      </c>
      <c r="C405" s="228"/>
      <c r="D405" s="229"/>
      <c r="E405" s="14" t="s">
        <v>67</v>
      </c>
      <c r="F405" s="228"/>
      <c r="G405" s="229"/>
      <c r="H405" s="14"/>
      <c r="I405" s="14" t="s">
        <v>68</v>
      </c>
      <c r="J405" s="234"/>
      <c r="K405" s="235"/>
      <c r="L405" s="14" t="s">
        <v>69</v>
      </c>
      <c r="M405" s="234"/>
      <c r="N405" s="235"/>
      <c r="O405" s="4"/>
      <c r="P405" s="11"/>
    </row>
    <row r="406" spans="1:16" ht="13.5" customHeight="1">
      <c r="A406" s="4"/>
      <c r="B406" s="14"/>
      <c r="C406" s="230"/>
      <c r="D406" s="231"/>
      <c r="E406" s="14" t="s">
        <v>128</v>
      </c>
      <c r="F406" s="230"/>
      <c r="G406" s="231"/>
      <c r="H406" s="14"/>
      <c r="I406" s="14" t="s">
        <v>11</v>
      </c>
      <c r="J406" s="236"/>
      <c r="K406" s="237"/>
      <c r="L406" s="14"/>
      <c r="M406" s="236"/>
      <c r="N406" s="237"/>
      <c r="O406" s="4"/>
      <c r="P406" s="11"/>
    </row>
    <row r="407" spans="1:16">
      <c r="A407" s="4"/>
      <c r="B407" s="4"/>
      <c r="C407" s="4"/>
      <c r="D407" s="4"/>
      <c r="E407" s="4"/>
      <c r="F407" s="4"/>
      <c r="G407" s="4"/>
      <c r="H407" s="4"/>
      <c r="I407" s="4"/>
      <c r="J407" s="4"/>
      <c r="K407" s="4"/>
      <c r="L407" s="4"/>
      <c r="M407" s="4"/>
      <c r="N407" s="4"/>
      <c r="O407" s="4"/>
      <c r="P407" s="11"/>
    </row>
    <row r="408" spans="1:16" ht="17.25" customHeight="1">
      <c r="A408" s="4"/>
      <c r="B408" s="4" t="s">
        <v>70</v>
      </c>
      <c r="C408" s="171"/>
      <c r="D408" s="171"/>
      <c r="E408" s="171"/>
      <c r="F408" s="171"/>
      <c r="G408" s="171"/>
      <c r="H408" s="171"/>
      <c r="I408" s="171"/>
      <c r="J408" s="171"/>
      <c r="K408" s="171"/>
      <c r="L408" s="171"/>
      <c r="M408" s="171"/>
      <c r="N408" s="171"/>
      <c r="O408" s="101"/>
      <c r="P408" s="101"/>
    </row>
    <row r="409" spans="1:16">
      <c r="A409" s="4"/>
      <c r="B409" s="4"/>
      <c r="C409" s="4"/>
      <c r="D409" s="4"/>
      <c r="E409" s="4"/>
      <c r="F409" s="4"/>
      <c r="G409" s="4"/>
      <c r="H409" s="4"/>
      <c r="I409" s="4"/>
      <c r="J409" s="4"/>
      <c r="K409" s="4"/>
      <c r="L409" s="4"/>
      <c r="M409" s="4"/>
      <c r="N409" s="4"/>
      <c r="O409" s="4"/>
      <c r="P409" s="11"/>
    </row>
    <row r="410" spans="1:16" ht="18" customHeight="1">
      <c r="A410" s="100" t="s">
        <v>13</v>
      </c>
      <c r="B410" s="238" t="s">
        <v>71</v>
      </c>
      <c r="C410" s="239"/>
      <c r="D410" s="240"/>
      <c r="E410" s="238" t="s">
        <v>72</v>
      </c>
      <c r="F410" s="239"/>
      <c r="G410" s="240"/>
      <c r="H410" s="100" t="s">
        <v>73</v>
      </c>
      <c r="I410" s="100" t="s">
        <v>74</v>
      </c>
      <c r="J410" s="100" t="s">
        <v>75</v>
      </c>
      <c r="K410" s="238" t="s">
        <v>76</v>
      </c>
      <c r="L410" s="239"/>
      <c r="M410" s="240"/>
      <c r="N410" s="241" t="s">
        <v>117</v>
      </c>
      <c r="O410" s="242"/>
      <c r="P410" s="243"/>
    </row>
    <row r="411" spans="1:16" ht="21" customHeight="1">
      <c r="A411" s="15">
        <v>1</v>
      </c>
      <c r="B411" s="217" t="s">
        <v>130</v>
      </c>
      <c r="C411" s="218"/>
      <c r="D411" s="219"/>
      <c r="E411" s="278" t="str">
        <f>IF(C404="未定","内金として","")</f>
        <v>内金として</v>
      </c>
      <c r="F411" s="279"/>
      <c r="G411" s="280"/>
      <c r="H411" s="96">
        <v>1</v>
      </c>
      <c r="I411" s="81" t="s">
        <v>82</v>
      </c>
      <c r="J411" s="102"/>
      <c r="K411" s="220">
        <f>K417</f>
        <v>0</v>
      </c>
      <c r="L411" s="221"/>
      <c r="M411" s="222"/>
      <c r="N411" s="223"/>
      <c r="O411" s="224"/>
      <c r="P411" s="225"/>
    </row>
    <row r="412" spans="1:16" ht="21" customHeight="1">
      <c r="A412" s="15">
        <v>2</v>
      </c>
      <c r="B412" s="217"/>
      <c r="C412" s="218"/>
      <c r="D412" s="219"/>
      <c r="E412" s="217"/>
      <c r="F412" s="218"/>
      <c r="G412" s="219"/>
      <c r="H412" s="96"/>
      <c r="I412" s="81"/>
      <c r="J412" s="102"/>
      <c r="K412" s="220"/>
      <c r="L412" s="221"/>
      <c r="M412" s="222"/>
      <c r="N412" s="223"/>
      <c r="O412" s="224"/>
      <c r="P412" s="225"/>
    </row>
    <row r="413" spans="1:16" ht="21" customHeight="1">
      <c r="A413" s="15">
        <v>3</v>
      </c>
      <c r="B413" s="217"/>
      <c r="C413" s="218"/>
      <c r="D413" s="219"/>
      <c r="E413" s="217"/>
      <c r="F413" s="218"/>
      <c r="G413" s="219"/>
      <c r="H413" s="96"/>
      <c r="I413" s="81"/>
      <c r="J413" s="102"/>
      <c r="K413" s="220"/>
      <c r="L413" s="221"/>
      <c r="M413" s="222"/>
      <c r="N413" s="223"/>
      <c r="O413" s="224"/>
      <c r="P413" s="225"/>
    </row>
    <row r="414" spans="1:16" ht="21" customHeight="1">
      <c r="A414" s="15">
        <v>4</v>
      </c>
      <c r="B414" s="217"/>
      <c r="C414" s="218"/>
      <c r="D414" s="219"/>
      <c r="E414" s="217"/>
      <c r="F414" s="218"/>
      <c r="G414" s="219"/>
      <c r="H414" s="96"/>
      <c r="I414" s="81"/>
      <c r="J414" s="102"/>
      <c r="K414" s="220"/>
      <c r="L414" s="221"/>
      <c r="M414" s="222"/>
      <c r="N414" s="223"/>
      <c r="O414" s="224"/>
      <c r="P414" s="225"/>
    </row>
    <row r="415" spans="1:16" ht="21" customHeight="1">
      <c r="A415" s="15">
        <v>5</v>
      </c>
      <c r="B415" s="217"/>
      <c r="C415" s="218"/>
      <c r="D415" s="219"/>
      <c r="E415" s="217"/>
      <c r="F415" s="218"/>
      <c r="G415" s="219"/>
      <c r="H415" s="96"/>
      <c r="I415" s="81"/>
      <c r="J415" s="102"/>
      <c r="K415" s="220"/>
      <c r="L415" s="221"/>
      <c r="M415" s="222"/>
      <c r="N415" s="223"/>
      <c r="O415" s="224"/>
      <c r="P415" s="225"/>
    </row>
    <row r="416" spans="1:16" ht="21" customHeight="1">
      <c r="A416" s="15">
        <v>6</v>
      </c>
      <c r="B416" s="217"/>
      <c r="C416" s="218"/>
      <c r="D416" s="219"/>
      <c r="E416" s="217"/>
      <c r="F416" s="218"/>
      <c r="G416" s="219"/>
      <c r="H416" s="96"/>
      <c r="I416" s="81"/>
      <c r="J416" s="102"/>
      <c r="K416" s="220"/>
      <c r="L416" s="221"/>
      <c r="M416" s="222"/>
      <c r="N416" s="223"/>
      <c r="O416" s="224"/>
      <c r="P416" s="225"/>
    </row>
    <row r="417" spans="1:22" ht="21" customHeight="1">
      <c r="A417" s="199" t="s">
        <v>78</v>
      </c>
      <c r="B417" s="200"/>
      <c r="C417" s="200"/>
      <c r="D417" s="201"/>
      <c r="E417" s="202"/>
      <c r="F417" s="203"/>
      <c r="G417" s="204"/>
      <c r="H417" s="97"/>
      <c r="I417" s="82"/>
      <c r="J417" s="103"/>
      <c r="K417" s="205">
        <f>K419/1.1</f>
        <v>0</v>
      </c>
      <c r="L417" s="206"/>
      <c r="M417" s="207"/>
      <c r="N417" s="208"/>
      <c r="O417" s="209"/>
      <c r="P417" s="210"/>
    </row>
    <row r="418" spans="1:22" ht="21" customHeight="1">
      <c r="A418" s="199" t="s">
        <v>142</v>
      </c>
      <c r="B418" s="200"/>
      <c r="C418" s="200"/>
      <c r="D418" s="201"/>
      <c r="E418" s="211"/>
      <c r="F418" s="212"/>
      <c r="G418" s="213"/>
      <c r="H418" s="97"/>
      <c r="I418" s="82"/>
      <c r="J418" s="103"/>
      <c r="K418" s="205">
        <f>K419-K417</f>
        <v>0</v>
      </c>
      <c r="L418" s="206"/>
      <c r="M418" s="207"/>
      <c r="N418" s="208"/>
      <c r="O418" s="209"/>
      <c r="P418" s="210"/>
    </row>
    <row r="419" spans="1:22" ht="21" customHeight="1">
      <c r="A419" s="214" t="s">
        <v>80</v>
      </c>
      <c r="B419" s="215"/>
      <c r="C419" s="215"/>
      <c r="D419" s="215"/>
      <c r="E419" s="215"/>
      <c r="F419" s="215"/>
      <c r="G419" s="215"/>
      <c r="H419" s="215"/>
      <c r="I419" s="215"/>
      <c r="J419" s="216"/>
      <c r="K419" s="205">
        <f>J404</f>
        <v>0</v>
      </c>
      <c r="L419" s="206"/>
      <c r="M419" s="207"/>
      <c r="N419" s="208"/>
      <c r="O419" s="209"/>
      <c r="P419" s="210"/>
    </row>
    <row r="420" spans="1:22">
      <c r="A420" s="29"/>
      <c r="B420" s="29"/>
      <c r="C420" s="29"/>
      <c r="D420" s="29"/>
      <c r="E420" s="29"/>
      <c r="F420" s="29"/>
      <c r="G420" s="29"/>
      <c r="H420" s="29"/>
      <c r="I420" s="29"/>
      <c r="J420" s="29"/>
      <c r="K420" s="29"/>
      <c r="L420" s="29"/>
      <c r="M420" s="29"/>
      <c r="N420" s="29"/>
      <c r="O420" s="29"/>
      <c r="P420" s="30"/>
    </row>
    <row r="421" spans="1:22" ht="41.25" customHeight="1">
      <c r="A421" s="272" t="s">
        <v>85</v>
      </c>
      <c r="B421" s="272"/>
      <c r="C421" s="272"/>
      <c r="D421" s="272"/>
      <c r="E421" s="272"/>
      <c r="F421" s="272"/>
      <c r="G421" s="272"/>
      <c r="H421" s="272"/>
      <c r="I421" s="272"/>
      <c r="J421" s="272"/>
      <c r="K421" s="272"/>
      <c r="L421" s="272"/>
      <c r="M421" s="272"/>
      <c r="N421" s="272"/>
      <c r="O421" s="272"/>
      <c r="P421" s="272"/>
      <c r="Q421" s="121"/>
      <c r="R421" s="121"/>
      <c r="S421" s="121"/>
      <c r="T421" s="121"/>
      <c r="U421" s="121"/>
      <c r="V421" s="121"/>
    </row>
    <row r="422" spans="1:22" ht="18.75">
      <c r="A422" s="1"/>
      <c r="B422" s="1"/>
      <c r="C422" s="1"/>
      <c r="D422" s="1"/>
      <c r="E422" s="2"/>
      <c r="F422" s="2"/>
      <c r="G422" s="2"/>
      <c r="H422" s="2"/>
      <c r="I422" s="2"/>
      <c r="J422" s="2"/>
      <c r="K422" s="2"/>
      <c r="L422" s="2"/>
      <c r="M422" s="3"/>
      <c r="N422" s="273">
        <f>合計請求書!$K$6</f>
        <v>45127</v>
      </c>
      <c r="O422" s="273"/>
      <c r="P422" s="273"/>
      <c r="Q422" s="122"/>
      <c r="R422" s="123"/>
    </row>
    <row r="423" spans="1:22" ht="14.25" customHeight="1">
      <c r="A423" s="274" t="s">
        <v>46</v>
      </c>
      <c r="B423" s="274"/>
      <c r="C423" s="274"/>
      <c r="D423" s="274"/>
      <c r="E423" s="276" t="s">
        <v>58</v>
      </c>
      <c r="F423" s="4"/>
      <c r="G423" s="4"/>
      <c r="H423" s="4"/>
      <c r="I423" s="4"/>
      <c r="J423" s="4"/>
      <c r="K423" s="4"/>
      <c r="L423" s="2"/>
      <c r="M423" s="3"/>
      <c r="N423" s="273"/>
      <c r="O423" s="273"/>
      <c r="P423" s="273"/>
      <c r="Q423" s="122"/>
      <c r="R423" s="123"/>
    </row>
    <row r="424" spans="1:22" ht="21" customHeight="1">
      <c r="A424" s="275"/>
      <c r="B424" s="275"/>
      <c r="C424" s="275"/>
      <c r="D424" s="275"/>
      <c r="E424" s="276"/>
      <c r="F424" s="3"/>
      <c r="G424" s="3"/>
      <c r="H424" s="3"/>
      <c r="I424" s="3"/>
      <c r="J424" s="20"/>
      <c r="K424" s="5"/>
      <c r="L424" s="6" t="s">
        <v>59</v>
      </c>
      <c r="M424" s="277">
        <f>合計請求書!$K$24</f>
        <v>0</v>
      </c>
      <c r="N424" s="277"/>
      <c r="O424" s="277"/>
      <c r="P424" s="277"/>
      <c r="Q424" s="122"/>
    </row>
    <row r="425" spans="1:22" ht="18.75" customHeight="1">
      <c r="A425" s="244" t="s">
        <v>60</v>
      </c>
      <c r="B425" s="244"/>
      <c r="C425" s="244"/>
      <c r="D425" s="244"/>
      <c r="E425" s="7"/>
      <c r="F425" s="245" t="s">
        <v>61</v>
      </c>
      <c r="G425" s="247"/>
      <c r="H425" s="247"/>
      <c r="I425" s="248" t="s">
        <v>108</v>
      </c>
      <c r="J425" s="249">
        <f>$J$5</f>
        <v>0</v>
      </c>
      <c r="K425" s="124"/>
      <c r="L425" s="8" t="s">
        <v>62</v>
      </c>
      <c r="M425" s="95">
        <f>合計請求書!$K$25</f>
        <v>0</v>
      </c>
      <c r="N425" s="250">
        <f>合計請求書!$K$26</f>
        <v>0</v>
      </c>
      <c r="O425" s="250"/>
      <c r="P425" s="250"/>
      <c r="Q425" s="125"/>
      <c r="R425" s="125"/>
      <c r="S425" s="125"/>
      <c r="T425" s="125"/>
      <c r="U425" s="125"/>
      <c r="V425" s="125"/>
    </row>
    <row r="426" spans="1:22" ht="13.5" customHeight="1">
      <c r="A426" s="8"/>
      <c r="B426" s="8"/>
      <c r="C426" s="8"/>
      <c r="D426" s="8"/>
      <c r="E426" s="9"/>
      <c r="F426" s="246"/>
      <c r="G426" s="247"/>
      <c r="H426" s="247"/>
      <c r="I426" s="248"/>
      <c r="J426" s="249"/>
      <c r="K426" s="124"/>
      <c r="L426" s="8"/>
      <c r="M426" s="10" t="s">
        <v>25</v>
      </c>
      <c r="N426" s="251">
        <f>合計請求書!$K$27</f>
        <v>0</v>
      </c>
      <c r="O426" s="251"/>
      <c r="P426" s="251"/>
      <c r="Q426" s="125"/>
      <c r="R426" s="125"/>
      <c r="S426" s="125"/>
      <c r="T426" s="125"/>
      <c r="U426" s="125"/>
      <c r="V426" s="125"/>
    </row>
    <row r="427" spans="1:22" ht="13.5" customHeight="1">
      <c r="A427" s="3"/>
      <c r="B427" s="3"/>
      <c r="C427" s="3"/>
      <c r="D427" s="3"/>
      <c r="E427" s="4"/>
      <c r="F427" s="3"/>
      <c r="G427" s="3"/>
      <c r="H427" s="3"/>
      <c r="I427" s="3"/>
      <c r="J427" s="20"/>
      <c r="K427" s="11"/>
      <c r="L427" s="8"/>
      <c r="M427" s="10" t="s">
        <v>24</v>
      </c>
      <c r="N427" s="251">
        <f>合計請求書!$K$28</f>
        <v>0</v>
      </c>
      <c r="O427" s="251"/>
      <c r="P427" s="251"/>
      <c r="R427" s="123"/>
    </row>
    <row r="428" spans="1:22" ht="14.25">
      <c r="A428" s="31"/>
      <c r="B428" s="31"/>
      <c r="C428" s="31"/>
      <c r="D428" s="31"/>
      <c r="E428" s="31"/>
      <c r="F428" s="31"/>
      <c r="G428" s="32"/>
      <c r="H428" s="31"/>
      <c r="I428" s="31"/>
      <c r="J428" s="31"/>
      <c r="K428" s="31"/>
      <c r="L428" s="31"/>
      <c r="M428" s="31"/>
      <c r="N428" s="31"/>
      <c r="O428" s="31"/>
      <c r="P428" s="31"/>
    </row>
    <row r="429" spans="1:22">
      <c r="A429" s="4"/>
      <c r="B429" s="4"/>
      <c r="C429" s="4"/>
      <c r="D429" s="4"/>
      <c r="E429" s="11"/>
      <c r="F429" s="21"/>
      <c r="G429" s="21"/>
      <c r="H429" s="21"/>
      <c r="I429" s="21"/>
      <c r="J429" s="21"/>
      <c r="K429" s="4"/>
      <c r="L429" s="3"/>
      <c r="M429" s="3"/>
      <c r="N429" s="3"/>
      <c r="O429" s="2"/>
      <c r="P429" s="3"/>
    </row>
    <row r="430" spans="1:22" ht="18" customHeight="1">
      <c r="A430" s="252" t="s">
        <v>64</v>
      </c>
      <c r="B430" s="253"/>
      <c r="C430" s="256">
        <f>K449</f>
        <v>0</v>
      </c>
      <c r="D430" s="257"/>
      <c r="E430" s="258"/>
      <c r="F430" s="262" t="s">
        <v>65</v>
      </c>
      <c r="G430" s="264"/>
      <c r="H430" s="265"/>
      <c r="I430" s="265"/>
      <c r="J430" s="265"/>
      <c r="K430" s="266"/>
      <c r="L430" s="3"/>
      <c r="M430" s="12"/>
      <c r="N430" s="270"/>
      <c r="O430" s="270"/>
      <c r="P430" s="270"/>
    </row>
    <row r="431" spans="1:22" ht="18" customHeight="1">
      <c r="A431" s="254"/>
      <c r="B431" s="255"/>
      <c r="C431" s="259"/>
      <c r="D431" s="260"/>
      <c r="E431" s="261"/>
      <c r="F431" s="263"/>
      <c r="G431" s="267"/>
      <c r="H431" s="268"/>
      <c r="I431" s="268"/>
      <c r="J431" s="268"/>
      <c r="K431" s="269"/>
      <c r="L431" s="3"/>
      <c r="M431" s="12"/>
      <c r="N431" s="271"/>
      <c r="O431" s="271"/>
      <c r="P431" s="271"/>
    </row>
    <row r="432" spans="1:22">
      <c r="A432" s="2"/>
      <c r="B432" s="2"/>
      <c r="C432" s="2"/>
      <c r="D432" s="2"/>
      <c r="E432" s="2"/>
      <c r="F432" s="2"/>
      <c r="G432" s="2"/>
      <c r="H432" s="2"/>
      <c r="I432" s="2"/>
      <c r="J432" s="2"/>
      <c r="K432" s="281"/>
      <c r="L432" s="281"/>
      <c r="M432" s="281"/>
      <c r="N432" s="281"/>
      <c r="O432" s="281"/>
      <c r="P432" s="3"/>
    </row>
    <row r="433" spans="1:16" ht="13.5" customHeight="1">
      <c r="A433" s="33"/>
      <c r="B433" s="33"/>
      <c r="C433" s="33"/>
      <c r="D433" s="33"/>
      <c r="E433" s="33"/>
      <c r="F433" s="33"/>
      <c r="G433" s="26"/>
      <c r="H433" s="34"/>
      <c r="I433" s="34"/>
      <c r="J433" s="34"/>
      <c r="K433" s="33"/>
      <c r="L433" s="33"/>
      <c r="M433" s="33"/>
      <c r="N433" s="33"/>
      <c r="O433" s="33"/>
      <c r="P433" s="33"/>
    </row>
    <row r="434" spans="1:16" ht="13.5" customHeight="1">
      <c r="A434" s="4"/>
      <c r="B434" s="24" t="s">
        <v>4</v>
      </c>
      <c r="C434" s="226" t="s">
        <v>129</v>
      </c>
      <c r="D434" s="227"/>
      <c r="E434" s="24" t="s">
        <v>5</v>
      </c>
      <c r="F434" s="226"/>
      <c r="G434" s="227"/>
      <c r="H434" s="13"/>
      <c r="I434" s="24" t="s">
        <v>6</v>
      </c>
      <c r="J434" s="232"/>
      <c r="K434" s="233"/>
      <c r="L434" s="24" t="s">
        <v>7</v>
      </c>
      <c r="M434" s="232" t="e">
        <f>SUM(C434-F434-J434)</f>
        <v>#VALUE!</v>
      </c>
      <c r="N434" s="233"/>
      <c r="O434" s="4"/>
      <c r="P434" s="11"/>
    </row>
    <row r="435" spans="1:16" ht="13.5" customHeight="1">
      <c r="A435" s="4"/>
      <c r="B435" s="14" t="s">
        <v>66</v>
      </c>
      <c r="C435" s="228"/>
      <c r="D435" s="229"/>
      <c r="E435" s="14" t="s">
        <v>67</v>
      </c>
      <c r="F435" s="228"/>
      <c r="G435" s="229"/>
      <c r="H435" s="14"/>
      <c r="I435" s="14" t="s">
        <v>68</v>
      </c>
      <c r="J435" s="234"/>
      <c r="K435" s="235"/>
      <c r="L435" s="14" t="s">
        <v>69</v>
      </c>
      <c r="M435" s="234"/>
      <c r="N435" s="235"/>
      <c r="O435" s="4"/>
      <c r="P435" s="11"/>
    </row>
    <row r="436" spans="1:16" ht="13.5" customHeight="1">
      <c r="A436" s="4"/>
      <c r="B436" s="14"/>
      <c r="C436" s="230"/>
      <c r="D436" s="231"/>
      <c r="E436" s="14" t="s">
        <v>128</v>
      </c>
      <c r="F436" s="230"/>
      <c r="G436" s="231"/>
      <c r="H436" s="14"/>
      <c r="I436" s="14" t="s">
        <v>11</v>
      </c>
      <c r="J436" s="236"/>
      <c r="K436" s="237"/>
      <c r="L436" s="14"/>
      <c r="M436" s="236"/>
      <c r="N436" s="237"/>
      <c r="O436" s="4"/>
      <c r="P436" s="11"/>
    </row>
    <row r="437" spans="1:16">
      <c r="A437" s="4"/>
      <c r="B437" s="4"/>
      <c r="C437" s="4"/>
      <c r="D437" s="4"/>
      <c r="E437" s="4"/>
      <c r="F437" s="4"/>
      <c r="G437" s="4"/>
      <c r="H437" s="4"/>
      <c r="I437" s="4"/>
      <c r="J437" s="4"/>
      <c r="K437" s="4"/>
      <c r="L437" s="4"/>
      <c r="M437" s="4"/>
      <c r="N437" s="4"/>
      <c r="O437" s="4"/>
      <c r="P437" s="11"/>
    </row>
    <row r="438" spans="1:16" ht="17.25" customHeight="1">
      <c r="A438" s="4"/>
      <c r="B438" s="4" t="s">
        <v>70</v>
      </c>
      <c r="C438" s="171"/>
      <c r="D438" s="171"/>
      <c r="E438" s="171"/>
      <c r="F438" s="171"/>
      <c r="G438" s="171"/>
      <c r="H438" s="171"/>
      <c r="I438" s="171"/>
      <c r="J438" s="171"/>
      <c r="K438" s="171"/>
      <c r="L438" s="171"/>
      <c r="M438" s="171"/>
      <c r="N438" s="171"/>
      <c r="O438" s="101"/>
      <c r="P438" s="101"/>
    </row>
    <row r="439" spans="1:16">
      <c r="A439" s="4"/>
      <c r="B439" s="4"/>
      <c r="C439" s="4"/>
      <c r="D439" s="4"/>
      <c r="E439" s="4"/>
      <c r="F439" s="4"/>
      <c r="G439" s="4"/>
      <c r="H439" s="4"/>
      <c r="I439" s="4"/>
      <c r="J439" s="4"/>
      <c r="K439" s="4"/>
      <c r="L439" s="4"/>
      <c r="M439" s="4"/>
      <c r="N439" s="4"/>
      <c r="O439" s="4"/>
      <c r="P439" s="11"/>
    </row>
    <row r="440" spans="1:16" ht="18" customHeight="1">
      <c r="A440" s="100" t="s">
        <v>13</v>
      </c>
      <c r="B440" s="238" t="s">
        <v>71</v>
      </c>
      <c r="C440" s="239"/>
      <c r="D440" s="240"/>
      <c r="E440" s="238" t="s">
        <v>72</v>
      </c>
      <c r="F440" s="239"/>
      <c r="G440" s="240"/>
      <c r="H440" s="100" t="s">
        <v>73</v>
      </c>
      <c r="I440" s="100" t="s">
        <v>74</v>
      </c>
      <c r="J440" s="100" t="s">
        <v>75</v>
      </c>
      <c r="K440" s="238" t="s">
        <v>76</v>
      </c>
      <c r="L440" s="239"/>
      <c r="M440" s="240"/>
      <c r="N440" s="241" t="s">
        <v>117</v>
      </c>
      <c r="O440" s="242"/>
      <c r="P440" s="243"/>
    </row>
    <row r="441" spans="1:16" ht="21" customHeight="1">
      <c r="A441" s="15">
        <v>1</v>
      </c>
      <c r="B441" s="217" t="s">
        <v>130</v>
      </c>
      <c r="C441" s="218"/>
      <c r="D441" s="219"/>
      <c r="E441" s="278" t="str">
        <f>IF(C434="未定","内金として","")</f>
        <v>内金として</v>
      </c>
      <c r="F441" s="279"/>
      <c r="G441" s="280"/>
      <c r="H441" s="96">
        <v>1</v>
      </c>
      <c r="I441" s="81" t="s">
        <v>82</v>
      </c>
      <c r="J441" s="102"/>
      <c r="K441" s="220">
        <f>K447</f>
        <v>0</v>
      </c>
      <c r="L441" s="221"/>
      <c r="M441" s="222"/>
      <c r="N441" s="223"/>
      <c r="O441" s="224"/>
      <c r="P441" s="225"/>
    </row>
    <row r="442" spans="1:16" ht="21" customHeight="1">
      <c r="A442" s="15">
        <v>2</v>
      </c>
      <c r="B442" s="217"/>
      <c r="C442" s="218"/>
      <c r="D442" s="219"/>
      <c r="E442" s="217"/>
      <c r="F442" s="218"/>
      <c r="G442" s="219"/>
      <c r="H442" s="96"/>
      <c r="I442" s="81"/>
      <c r="J442" s="102"/>
      <c r="K442" s="220"/>
      <c r="L442" s="221"/>
      <c r="M442" s="222"/>
      <c r="N442" s="223"/>
      <c r="O442" s="224"/>
      <c r="P442" s="225"/>
    </row>
    <row r="443" spans="1:16" ht="21" customHeight="1">
      <c r="A443" s="15">
        <v>3</v>
      </c>
      <c r="B443" s="217"/>
      <c r="C443" s="218"/>
      <c r="D443" s="219"/>
      <c r="E443" s="217"/>
      <c r="F443" s="218"/>
      <c r="G443" s="219"/>
      <c r="H443" s="96"/>
      <c r="I443" s="81"/>
      <c r="J443" s="102"/>
      <c r="K443" s="220"/>
      <c r="L443" s="221"/>
      <c r="M443" s="222"/>
      <c r="N443" s="223"/>
      <c r="O443" s="224"/>
      <c r="P443" s="225"/>
    </row>
    <row r="444" spans="1:16" ht="21" customHeight="1">
      <c r="A444" s="15">
        <v>4</v>
      </c>
      <c r="B444" s="217"/>
      <c r="C444" s="218"/>
      <c r="D444" s="219"/>
      <c r="E444" s="217"/>
      <c r="F444" s="218"/>
      <c r="G444" s="219"/>
      <c r="H444" s="96"/>
      <c r="I444" s="81"/>
      <c r="J444" s="102"/>
      <c r="K444" s="220"/>
      <c r="L444" s="221"/>
      <c r="M444" s="222"/>
      <c r="N444" s="223"/>
      <c r="O444" s="224"/>
      <c r="P444" s="225"/>
    </row>
    <row r="445" spans="1:16" ht="21" customHeight="1">
      <c r="A445" s="15">
        <v>5</v>
      </c>
      <c r="B445" s="217"/>
      <c r="C445" s="218"/>
      <c r="D445" s="219"/>
      <c r="E445" s="217"/>
      <c r="F445" s="218"/>
      <c r="G445" s="219"/>
      <c r="H445" s="96"/>
      <c r="I445" s="81"/>
      <c r="J445" s="102"/>
      <c r="K445" s="220"/>
      <c r="L445" s="221"/>
      <c r="M445" s="222"/>
      <c r="N445" s="223"/>
      <c r="O445" s="224"/>
      <c r="P445" s="225"/>
    </row>
    <row r="446" spans="1:16" ht="21" customHeight="1">
      <c r="A446" s="15">
        <v>6</v>
      </c>
      <c r="B446" s="217"/>
      <c r="C446" s="218"/>
      <c r="D446" s="219"/>
      <c r="E446" s="217"/>
      <c r="F446" s="218"/>
      <c r="G446" s="219"/>
      <c r="H446" s="96"/>
      <c r="I446" s="81"/>
      <c r="J446" s="102"/>
      <c r="K446" s="220"/>
      <c r="L446" s="221"/>
      <c r="M446" s="222"/>
      <c r="N446" s="223"/>
      <c r="O446" s="224"/>
      <c r="P446" s="225"/>
    </row>
    <row r="447" spans="1:16" ht="21" customHeight="1">
      <c r="A447" s="199" t="s">
        <v>78</v>
      </c>
      <c r="B447" s="200"/>
      <c r="C447" s="200"/>
      <c r="D447" s="201"/>
      <c r="E447" s="202"/>
      <c r="F447" s="203"/>
      <c r="G447" s="204"/>
      <c r="H447" s="97"/>
      <c r="I447" s="82"/>
      <c r="J447" s="103"/>
      <c r="K447" s="205">
        <f>K449/1.1</f>
        <v>0</v>
      </c>
      <c r="L447" s="206"/>
      <c r="M447" s="207"/>
      <c r="N447" s="208"/>
      <c r="O447" s="209"/>
      <c r="P447" s="210"/>
    </row>
    <row r="448" spans="1:16" ht="21" customHeight="1">
      <c r="A448" s="199" t="s">
        <v>142</v>
      </c>
      <c r="B448" s="200"/>
      <c r="C448" s="200"/>
      <c r="D448" s="201"/>
      <c r="E448" s="211"/>
      <c r="F448" s="212"/>
      <c r="G448" s="213"/>
      <c r="H448" s="97"/>
      <c r="I448" s="82"/>
      <c r="J448" s="103"/>
      <c r="K448" s="205">
        <f>K449-K447</f>
        <v>0</v>
      </c>
      <c r="L448" s="206"/>
      <c r="M448" s="207"/>
      <c r="N448" s="208"/>
      <c r="O448" s="209"/>
      <c r="P448" s="210"/>
    </row>
    <row r="449" spans="1:16" ht="21" customHeight="1">
      <c r="A449" s="214" t="s">
        <v>80</v>
      </c>
      <c r="B449" s="215"/>
      <c r="C449" s="215"/>
      <c r="D449" s="215"/>
      <c r="E449" s="215"/>
      <c r="F449" s="215"/>
      <c r="G449" s="215"/>
      <c r="H449" s="215"/>
      <c r="I449" s="215"/>
      <c r="J449" s="216"/>
      <c r="K449" s="205">
        <f>J434</f>
        <v>0</v>
      </c>
      <c r="L449" s="206"/>
      <c r="M449" s="207"/>
      <c r="N449" s="208"/>
      <c r="O449" s="209"/>
      <c r="P449" s="210"/>
    </row>
    <row r="450" spans="1:16">
      <c r="A450" s="29"/>
      <c r="B450" s="29"/>
      <c r="C450" s="29"/>
      <c r="D450" s="29"/>
      <c r="E450" s="29"/>
      <c r="F450" s="29"/>
      <c r="G450" s="29"/>
      <c r="H450" s="29"/>
      <c r="I450" s="29"/>
      <c r="J450" s="29"/>
      <c r="K450" s="29"/>
      <c r="L450" s="29"/>
      <c r="M450" s="29"/>
      <c r="N450" s="29"/>
      <c r="O450" s="29"/>
      <c r="P450" s="30"/>
    </row>
  </sheetData>
  <sheetProtection formatCells="0" formatColumns="0" formatRows="0" insertColumns="0" insertRows="0" insertHyperlinks="0" deleteColumns="0" deleteRows="0" sort="0" autoFilter="0" pivotTables="0"/>
  <mergeCells count="960">
    <mergeCell ref="A448:D448"/>
    <mergeCell ref="E448:G448"/>
    <mergeCell ref="K448:M448"/>
    <mergeCell ref="N448:P448"/>
    <mergeCell ref="A449:J449"/>
    <mergeCell ref="K449:M449"/>
    <mergeCell ref="N449:P449"/>
    <mergeCell ref="B445:D445"/>
    <mergeCell ref="E445:G445"/>
    <mergeCell ref="K445:M445"/>
    <mergeCell ref="N445:P445"/>
    <mergeCell ref="B446:D446"/>
    <mergeCell ref="E446:G446"/>
    <mergeCell ref="K446:M446"/>
    <mergeCell ref="N446:P446"/>
    <mergeCell ref="A447:D447"/>
    <mergeCell ref="E447:G447"/>
    <mergeCell ref="K447:M447"/>
    <mergeCell ref="N447:P447"/>
    <mergeCell ref="B442:D442"/>
    <mergeCell ref="E442:G442"/>
    <mergeCell ref="K442:M442"/>
    <mergeCell ref="N442:P442"/>
    <mergeCell ref="B443:D443"/>
    <mergeCell ref="E443:G443"/>
    <mergeCell ref="K443:M443"/>
    <mergeCell ref="N443:P443"/>
    <mergeCell ref="B444:D444"/>
    <mergeCell ref="E444:G444"/>
    <mergeCell ref="K444:M444"/>
    <mergeCell ref="N444:P444"/>
    <mergeCell ref="C438:N438"/>
    <mergeCell ref="B440:D440"/>
    <mergeCell ref="E440:G440"/>
    <mergeCell ref="K440:M440"/>
    <mergeCell ref="N440:P440"/>
    <mergeCell ref="B441:D441"/>
    <mergeCell ref="E441:G441"/>
    <mergeCell ref="K441:M441"/>
    <mergeCell ref="N441:P441"/>
    <mergeCell ref="N427:P427"/>
    <mergeCell ref="A430:B431"/>
    <mergeCell ref="C430:E431"/>
    <mergeCell ref="F430:F431"/>
    <mergeCell ref="G430:K431"/>
    <mergeCell ref="N430:P430"/>
    <mergeCell ref="N431:P431"/>
    <mergeCell ref="K432:O432"/>
    <mergeCell ref="C434:D436"/>
    <mergeCell ref="F434:G436"/>
    <mergeCell ref="J434:K436"/>
    <mergeCell ref="M434:N436"/>
    <mergeCell ref="A421:P421"/>
    <mergeCell ref="N422:P423"/>
    <mergeCell ref="A423:D424"/>
    <mergeCell ref="E423:E424"/>
    <mergeCell ref="M424:P424"/>
    <mergeCell ref="A425:D425"/>
    <mergeCell ref="F425:F426"/>
    <mergeCell ref="G425:H426"/>
    <mergeCell ref="I425:I426"/>
    <mergeCell ref="J425:J426"/>
    <mergeCell ref="N425:P425"/>
    <mergeCell ref="N426:P426"/>
    <mergeCell ref="A417:D417"/>
    <mergeCell ref="E417:G417"/>
    <mergeCell ref="K417:M417"/>
    <mergeCell ref="N417:P417"/>
    <mergeCell ref="A418:D418"/>
    <mergeCell ref="E418:G418"/>
    <mergeCell ref="K418:M418"/>
    <mergeCell ref="N418:P418"/>
    <mergeCell ref="A419:J419"/>
    <mergeCell ref="K419:M419"/>
    <mergeCell ref="N419:P419"/>
    <mergeCell ref="B414:D414"/>
    <mergeCell ref="E414:G414"/>
    <mergeCell ref="K414:M414"/>
    <mergeCell ref="N414:P414"/>
    <mergeCell ref="B415:D415"/>
    <mergeCell ref="E415:G415"/>
    <mergeCell ref="K415:M415"/>
    <mergeCell ref="N415:P415"/>
    <mergeCell ref="B416:D416"/>
    <mergeCell ref="E416:G416"/>
    <mergeCell ref="K416:M416"/>
    <mergeCell ref="N416:P416"/>
    <mergeCell ref="B411:D411"/>
    <mergeCell ref="E411:G411"/>
    <mergeCell ref="K411:M411"/>
    <mergeCell ref="N411:P411"/>
    <mergeCell ref="B412:D412"/>
    <mergeCell ref="E412:G412"/>
    <mergeCell ref="K412:M412"/>
    <mergeCell ref="N412:P412"/>
    <mergeCell ref="B413:D413"/>
    <mergeCell ref="E413:G413"/>
    <mergeCell ref="K413:M413"/>
    <mergeCell ref="N413:P413"/>
    <mergeCell ref="K402:O402"/>
    <mergeCell ref="C404:D406"/>
    <mergeCell ref="F404:G406"/>
    <mergeCell ref="J404:K406"/>
    <mergeCell ref="M404:N406"/>
    <mergeCell ref="C408:N408"/>
    <mergeCell ref="B410:D410"/>
    <mergeCell ref="E410:G410"/>
    <mergeCell ref="K410:M410"/>
    <mergeCell ref="N410:P410"/>
    <mergeCell ref="A395:D395"/>
    <mergeCell ref="F395:F396"/>
    <mergeCell ref="G395:H396"/>
    <mergeCell ref="I395:I396"/>
    <mergeCell ref="J395:J396"/>
    <mergeCell ref="N395:P395"/>
    <mergeCell ref="N396:P396"/>
    <mergeCell ref="N397:P397"/>
    <mergeCell ref="A400:B401"/>
    <mergeCell ref="C400:E401"/>
    <mergeCell ref="F400:F401"/>
    <mergeCell ref="G400:K401"/>
    <mergeCell ref="N400:P400"/>
    <mergeCell ref="N401:P401"/>
    <mergeCell ref="A388:D388"/>
    <mergeCell ref="E388:G388"/>
    <mergeCell ref="K388:M388"/>
    <mergeCell ref="N388:P388"/>
    <mergeCell ref="A389:J389"/>
    <mergeCell ref="K389:M389"/>
    <mergeCell ref="N389:P389"/>
    <mergeCell ref="A391:P391"/>
    <mergeCell ref="N392:P393"/>
    <mergeCell ref="A393:D394"/>
    <mergeCell ref="E393:E394"/>
    <mergeCell ref="M394:P394"/>
    <mergeCell ref="B385:D385"/>
    <mergeCell ref="E385:G385"/>
    <mergeCell ref="K385:M385"/>
    <mergeCell ref="N385:P385"/>
    <mergeCell ref="B386:D386"/>
    <mergeCell ref="E386:G386"/>
    <mergeCell ref="K386:M386"/>
    <mergeCell ref="N386:P386"/>
    <mergeCell ref="A387:D387"/>
    <mergeCell ref="E387:G387"/>
    <mergeCell ref="K387:M387"/>
    <mergeCell ref="N387:P387"/>
    <mergeCell ref="B382:D382"/>
    <mergeCell ref="E382:G382"/>
    <mergeCell ref="K382:M382"/>
    <mergeCell ref="N382:P382"/>
    <mergeCell ref="B383:D383"/>
    <mergeCell ref="E383:G383"/>
    <mergeCell ref="K383:M383"/>
    <mergeCell ref="N383:P383"/>
    <mergeCell ref="B384:D384"/>
    <mergeCell ref="E384:G384"/>
    <mergeCell ref="K384:M384"/>
    <mergeCell ref="N384:P384"/>
    <mergeCell ref="C378:N378"/>
    <mergeCell ref="B380:D380"/>
    <mergeCell ref="E380:G380"/>
    <mergeCell ref="K380:M380"/>
    <mergeCell ref="N380:P380"/>
    <mergeCell ref="B381:D381"/>
    <mergeCell ref="E381:G381"/>
    <mergeCell ref="K381:M381"/>
    <mergeCell ref="N381:P381"/>
    <mergeCell ref="N367:P367"/>
    <mergeCell ref="A370:B371"/>
    <mergeCell ref="C370:E371"/>
    <mergeCell ref="F370:F371"/>
    <mergeCell ref="G370:K371"/>
    <mergeCell ref="N370:P370"/>
    <mergeCell ref="N371:P371"/>
    <mergeCell ref="K372:O372"/>
    <mergeCell ref="C374:D376"/>
    <mergeCell ref="F374:G376"/>
    <mergeCell ref="J374:K376"/>
    <mergeCell ref="M374:N376"/>
    <mergeCell ref="A361:P361"/>
    <mergeCell ref="N362:P363"/>
    <mergeCell ref="A363:D364"/>
    <mergeCell ref="E363:E364"/>
    <mergeCell ref="M364:P364"/>
    <mergeCell ref="A365:D365"/>
    <mergeCell ref="F365:F366"/>
    <mergeCell ref="G365:H366"/>
    <mergeCell ref="I365:I366"/>
    <mergeCell ref="J365:J366"/>
    <mergeCell ref="N365:P365"/>
    <mergeCell ref="N366:P366"/>
    <mergeCell ref="A357:D357"/>
    <mergeCell ref="E357:G357"/>
    <mergeCell ref="K357:M357"/>
    <mergeCell ref="N357:P357"/>
    <mergeCell ref="A358:D358"/>
    <mergeCell ref="E358:G358"/>
    <mergeCell ref="K358:M358"/>
    <mergeCell ref="N358:P358"/>
    <mergeCell ref="A359:J359"/>
    <mergeCell ref="K359:M359"/>
    <mergeCell ref="N359:P359"/>
    <mergeCell ref="B354:D354"/>
    <mergeCell ref="E354:G354"/>
    <mergeCell ref="K354:M354"/>
    <mergeCell ref="N354:P354"/>
    <mergeCell ref="B355:D355"/>
    <mergeCell ref="E355:G355"/>
    <mergeCell ref="K355:M355"/>
    <mergeCell ref="N355:P355"/>
    <mergeCell ref="B356:D356"/>
    <mergeCell ref="E356:G356"/>
    <mergeCell ref="K356:M356"/>
    <mergeCell ref="N356:P356"/>
    <mergeCell ref="B351:D351"/>
    <mergeCell ref="E351:G351"/>
    <mergeCell ref="K351:M351"/>
    <mergeCell ref="N351:P351"/>
    <mergeCell ref="B352:D352"/>
    <mergeCell ref="E352:G352"/>
    <mergeCell ref="K352:M352"/>
    <mergeCell ref="N352:P352"/>
    <mergeCell ref="B353:D353"/>
    <mergeCell ref="E353:G353"/>
    <mergeCell ref="K353:M353"/>
    <mergeCell ref="N353:P353"/>
    <mergeCell ref="K342:O342"/>
    <mergeCell ref="C344:D346"/>
    <mergeCell ref="F344:G346"/>
    <mergeCell ref="J344:K346"/>
    <mergeCell ref="M344:N346"/>
    <mergeCell ref="C348:N348"/>
    <mergeCell ref="B350:D350"/>
    <mergeCell ref="E350:G350"/>
    <mergeCell ref="K350:M350"/>
    <mergeCell ref="N350:P350"/>
    <mergeCell ref="A335:D335"/>
    <mergeCell ref="F335:F336"/>
    <mergeCell ref="G335:H336"/>
    <mergeCell ref="I335:I336"/>
    <mergeCell ref="J335:J336"/>
    <mergeCell ref="N335:P335"/>
    <mergeCell ref="N336:P336"/>
    <mergeCell ref="N337:P337"/>
    <mergeCell ref="A340:B341"/>
    <mergeCell ref="C340:E341"/>
    <mergeCell ref="F340:F341"/>
    <mergeCell ref="G340:K341"/>
    <mergeCell ref="N340:P340"/>
    <mergeCell ref="N341:P341"/>
    <mergeCell ref="A328:D328"/>
    <mergeCell ref="E328:G328"/>
    <mergeCell ref="K328:M328"/>
    <mergeCell ref="N328:P328"/>
    <mergeCell ref="A329:J329"/>
    <mergeCell ref="K329:M329"/>
    <mergeCell ref="N329:P329"/>
    <mergeCell ref="A331:P331"/>
    <mergeCell ref="N332:P333"/>
    <mergeCell ref="A333:D334"/>
    <mergeCell ref="E333:E334"/>
    <mergeCell ref="M334:P334"/>
    <mergeCell ref="B325:D325"/>
    <mergeCell ref="E325:G325"/>
    <mergeCell ref="K325:M325"/>
    <mergeCell ref="N325:P325"/>
    <mergeCell ref="B326:D326"/>
    <mergeCell ref="E326:G326"/>
    <mergeCell ref="K326:M326"/>
    <mergeCell ref="N326:P326"/>
    <mergeCell ref="A327:D327"/>
    <mergeCell ref="E327:G327"/>
    <mergeCell ref="K327:M327"/>
    <mergeCell ref="N327:P327"/>
    <mergeCell ref="B322:D322"/>
    <mergeCell ref="E322:G322"/>
    <mergeCell ref="K322:M322"/>
    <mergeCell ref="N322:P322"/>
    <mergeCell ref="B323:D323"/>
    <mergeCell ref="E323:G323"/>
    <mergeCell ref="K323:M323"/>
    <mergeCell ref="N323:P323"/>
    <mergeCell ref="B324:D324"/>
    <mergeCell ref="E324:G324"/>
    <mergeCell ref="K324:M324"/>
    <mergeCell ref="N324:P324"/>
    <mergeCell ref="C318:N318"/>
    <mergeCell ref="B320:D320"/>
    <mergeCell ref="E320:G320"/>
    <mergeCell ref="K320:M320"/>
    <mergeCell ref="N320:P320"/>
    <mergeCell ref="B321:D321"/>
    <mergeCell ref="E321:G321"/>
    <mergeCell ref="K321:M321"/>
    <mergeCell ref="N321:P321"/>
    <mergeCell ref="N307:P307"/>
    <mergeCell ref="A310:B311"/>
    <mergeCell ref="C310:E311"/>
    <mergeCell ref="F310:F311"/>
    <mergeCell ref="G310:K311"/>
    <mergeCell ref="N310:P310"/>
    <mergeCell ref="N311:P311"/>
    <mergeCell ref="K312:O312"/>
    <mergeCell ref="C314:D316"/>
    <mergeCell ref="F314:G316"/>
    <mergeCell ref="J314:K316"/>
    <mergeCell ref="M314:N316"/>
    <mergeCell ref="A301:P301"/>
    <mergeCell ref="N302:P303"/>
    <mergeCell ref="A303:D304"/>
    <mergeCell ref="E303:E304"/>
    <mergeCell ref="M304:P304"/>
    <mergeCell ref="A305:D305"/>
    <mergeCell ref="F305:F306"/>
    <mergeCell ref="G305:H306"/>
    <mergeCell ref="I305:I306"/>
    <mergeCell ref="J305:J306"/>
    <mergeCell ref="N305:P305"/>
    <mergeCell ref="N306:P306"/>
    <mergeCell ref="A298:D298"/>
    <mergeCell ref="E298:G298"/>
    <mergeCell ref="K298:M298"/>
    <mergeCell ref="N298:P298"/>
    <mergeCell ref="A299:J299"/>
    <mergeCell ref="K299:M299"/>
    <mergeCell ref="N299:P299"/>
    <mergeCell ref="B295:D295"/>
    <mergeCell ref="E295:G295"/>
    <mergeCell ref="K295:M295"/>
    <mergeCell ref="N295:P295"/>
    <mergeCell ref="B296:D296"/>
    <mergeCell ref="E296:G296"/>
    <mergeCell ref="K296:M296"/>
    <mergeCell ref="N296:P296"/>
    <mergeCell ref="A297:D297"/>
    <mergeCell ref="E297:G297"/>
    <mergeCell ref="K297:M297"/>
    <mergeCell ref="N297:P297"/>
    <mergeCell ref="B292:D292"/>
    <mergeCell ref="E292:G292"/>
    <mergeCell ref="K292:M292"/>
    <mergeCell ref="N292:P292"/>
    <mergeCell ref="B293:D293"/>
    <mergeCell ref="E293:G293"/>
    <mergeCell ref="K293:M293"/>
    <mergeCell ref="N293:P293"/>
    <mergeCell ref="B294:D294"/>
    <mergeCell ref="E294:G294"/>
    <mergeCell ref="K294:M294"/>
    <mergeCell ref="N294:P294"/>
    <mergeCell ref="C288:N288"/>
    <mergeCell ref="B290:D290"/>
    <mergeCell ref="E290:G290"/>
    <mergeCell ref="K290:M290"/>
    <mergeCell ref="N290:P290"/>
    <mergeCell ref="B291:D291"/>
    <mergeCell ref="E291:G291"/>
    <mergeCell ref="K291:M291"/>
    <mergeCell ref="N291:P291"/>
    <mergeCell ref="N277:P277"/>
    <mergeCell ref="A280:B281"/>
    <mergeCell ref="C280:E281"/>
    <mergeCell ref="F280:F281"/>
    <mergeCell ref="G280:K281"/>
    <mergeCell ref="N280:P280"/>
    <mergeCell ref="N281:P281"/>
    <mergeCell ref="K282:O282"/>
    <mergeCell ref="C284:D286"/>
    <mergeCell ref="F284:G286"/>
    <mergeCell ref="J284:K286"/>
    <mergeCell ref="M284:N286"/>
    <mergeCell ref="A271:P271"/>
    <mergeCell ref="N272:P273"/>
    <mergeCell ref="A273:D274"/>
    <mergeCell ref="E273:E274"/>
    <mergeCell ref="M274:P274"/>
    <mergeCell ref="A275:D275"/>
    <mergeCell ref="F275:F276"/>
    <mergeCell ref="G275:H276"/>
    <mergeCell ref="I275:I276"/>
    <mergeCell ref="J275:J276"/>
    <mergeCell ref="N275:P275"/>
    <mergeCell ref="N276:P276"/>
    <mergeCell ref="A267:D267"/>
    <mergeCell ref="E267:G267"/>
    <mergeCell ref="K267:M267"/>
    <mergeCell ref="N267:P267"/>
    <mergeCell ref="A268:D268"/>
    <mergeCell ref="E268:G268"/>
    <mergeCell ref="K268:M268"/>
    <mergeCell ref="N268:P268"/>
    <mergeCell ref="A269:J269"/>
    <mergeCell ref="K269:M269"/>
    <mergeCell ref="N269:P269"/>
    <mergeCell ref="B264:D264"/>
    <mergeCell ref="E264:G264"/>
    <mergeCell ref="K264:M264"/>
    <mergeCell ref="N264:P264"/>
    <mergeCell ref="B265:D265"/>
    <mergeCell ref="E265:G265"/>
    <mergeCell ref="K265:M265"/>
    <mergeCell ref="N265:P265"/>
    <mergeCell ref="B266:D266"/>
    <mergeCell ref="E266:G266"/>
    <mergeCell ref="K266:M266"/>
    <mergeCell ref="N266:P266"/>
    <mergeCell ref="B261:D261"/>
    <mergeCell ref="E261:G261"/>
    <mergeCell ref="K261:M261"/>
    <mergeCell ref="N261:P261"/>
    <mergeCell ref="B262:D262"/>
    <mergeCell ref="E262:G262"/>
    <mergeCell ref="K262:M262"/>
    <mergeCell ref="N262:P262"/>
    <mergeCell ref="B263:D263"/>
    <mergeCell ref="E263:G263"/>
    <mergeCell ref="K263:M263"/>
    <mergeCell ref="N263:P263"/>
    <mergeCell ref="K252:O252"/>
    <mergeCell ref="C254:D256"/>
    <mergeCell ref="F254:G256"/>
    <mergeCell ref="J254:K256"/>
    <mergeCell ref="M254:N256"/>
    <mergeCell ref="C258:N258"/>
    <mergeCell ref="B260:D260"/>
    <mergeCell ref="E260:G260"/>
    <mergeCell ref="K260:M260"/>
    <mergeCell ref="N260:P260"/>
    <mergeCell ref="A245:D245"/>
    <mergeCell ref="F245:F246"/>
    <mergeCell ref="G245:H246"/>
    <mergeCell ref="I245:I246"/>
    <mergeCell ref="J245:J246"/>
    <mergeCell ref="N245:P245"/>
    <mergeCell ref="N246:P246"/>
    <mergeCell ref="N247:P247"/>
    <mergeCell ref="A250:B251"/>
    <mergeCell ref="C250:E251"/>
    <mergeCell ref="F250:F251"/>
    <mergeCell ref="G250:K251"/>
    <mergeCell ref="N250:P250"/>
    <mergeCell ref="N251:P251"/>
    <mergeCell ref="A238:D238"/>
    <mergeCell ref="E238:G238"/>
    <mergeCell ref="K238:M238"/>
    <mergeCell ref="N238:P238"/>
    <mergeCell ref="A239:J239"/>
    <mergeCell ref="K239:M239"/>
    <mergeCell ref="N239:P239"/>
    <mergeCell ref="A241:P241"/>
    <mergeCell ref="N242:P243"/>
    <mergeCell ref="A243:D244"/>
    <mergeCell ref="E243:E244"/>
    <mergeCell ref="M244:P244"/>
    <mergeCell ref="B235:D235"/>
    <mergeCell ref="E235:G235"/>
    <mergeCell ref="K235:M235"/>
    <mergeCell ref="N235:P235"/>
    <mergeCell ref="B236:D236"/>
    <mergeCell ref="E236:G236"/>
    <mergeCell ref="K236:M236"/>
    <mergeCell ref="N236:P236"/>
    <mergeCell ref="A237:D237"/>
    <mergeCell ref="E237:G237"/>
    <mergeCell ref="K237:M237"/>
    <mergeCell ref="N237:P237"/>
    <mergeCell ref="B232:D232"/>
    <mergeCell ref="E232:G232"/>
    <mergeCell ref="K232:M232"/>
    <mergeCell ref="N232:P232"/>
    <mergeCell ref="B233:D233"/>
    <mergeCell ref="E233:G233"/>
    <mergeCell ref="K233:M233"/>
    <mergeCell ref="N233:P233"/>
    <mergeCell ref="B234:D234"/>
    <mergeCell ref="E234:G234"/>
    <mergeCell ref="K234:M234"/>
    <mergeCell ref="N234:P234"/>
    <mergeCell ref="C228:N228"/>
    <mergeCell ref="B230:D230"/>
    <mergeCell ref="E230:G230"/>
    <mergeCell ref="K230:M230"/>
    <mergeCell ref="N230:P230"/>
    <mergeCell ref="B231:D231"/>
    <mergeCell ref="E231:G231"/>
    <mergeCell ref="K231:M231"/>
    <mergeCell ref="N231:P231"/>
    <mergeCell ref="N217:P217"/>
    <mergeCell ref="A220:B221"/>
    <mergeCell ref="C220:E221"/>
    <mergeCell ref="F220:F221"/>
    <mergeCell ref="G220:K221"/>
    <mergeCell ref="N220:P220"/>
    <mergeCell ref="N221:P221"/>
    <mergeCell ref="K222:O222"/>
    <mergeCell ref="C224:D226"/>
    <mergeCell ref="F224:G226"/>
    <mergeCell ref="J224:K226"/>
    <mergeCell ref="M224:N226"/>
    <mergeCell ref="A211:P211"/>
    <mergeCell ref="N212:P213"/>
    <mergeCell ref="A213:D214"/>
    <mergeCell ref="E213:E214"/>
    <mergeCell ref="M214:P214"/>
    <mergeCell ref="A215:D215"/>
    <mergeCell ref="F215:F216"/>
    <mergeCell ref="G215:H216"/>
    <mergeCell ref="I215:I216"/>
    <mergeCell ref="J215:J216"/>
    <mergeCell ref="N215:P215"/>
    <mergeCell ref="N216:P216"/>
    <mergeCell ref="A209:J209"/>
    <mergeCell ref="K209:M209"/>
    <mergeCell ref="N209:P209"/>
    <mergeCell ref="A207:D207"/>
    <mergeCell ref="E207:G207"/>
    <mergeCell ref="K207:M207"/>
    <mergeCell ref="N207:P207"/>
    <mergeCell ref="A208:D208"/>
    <mergeCell ref="E208:G208"/>
    <mergeCell ref="K208:M208"/>
    <mergeCell ref="N208:P208"/>
    <mergeCell ref="B205:D205"/>
    <mergeCell ref="E205:G205"/>
    <mergeCell ref="K205:M205"/>
    <mergeCell ref="N205:P205"/>
    <mergeCell ref="B206:D206"/>
    <mergeCell ref="E206:G206"/>
    <mergeCell ref="K206:M206"/>
    <mergeCell ref="N206:P206"/>
    <mergeCell ref="B203:D203"/>
    <mergeCell ref="E203:G203"/>
    <mergeCell ref="K203:M203"/>
    <mergeCell ref="N203:P203"/>
    <mergeCell ref="B204:D204"/>
    <mergeCell ref="E204:G204"/>
    <mergeCell ref="K204:M204"/>
    <mergeCell ref="N204:P204"/>
    <mergeCell ref="B201:D201"/>
    <mergeCell ref="E201:G201"/>
    <mergeCell ref="K201:M201"/>
    <mergeCell ref="N201:P201"/>
    <mergeCell ref="B202:D202"/>
    <mergeCell ref="E202:G202"/>
    <mergeCell ref="K202:M202"/>
    <mergeCell ref="N202:P202"/>
    <mergeCell ref="C198:N198"/>
    <mergeCell ref="B200:D200"/>
    <mergeCell ref="E200:G200"/>
    <mergeCell ref="K200:M200"/>
    <mergeCell ref="N200:P200"/>
    <mergeCell ref="K192:O192"/>
    <mergeCell ref="C194:D196"/>
    <mergeCell ref="F194:G196"/>
    <mergeCell ref="J194:K196"/>
    <mergeCell ref="M194:N196"/>
    <mergeCell ref="N185:P185"/>
    <mergeCell ref="N186:P186"/>
    <mergeCell ref="N187:P187"/>
    <mergeCell ref="A190:B191"/>
    <mergeCell ref="C190:E191"/>
    <mergeCell ref="F190:F191"/>
    <mergeCell ref="G190:K191"/>
    <mergeCell ref="N190:P190"/>
    <mergeCell ref="N191:P191"/>
    <mergeCell ref="A185:D185"/>
    <mergeCell ref="F185:F186"/>
    <mergeCell ref="G185:H186"/>
    <mergeCell ref="I185:I186"/>
    <mergeCell ref="J185:J186"/>
    <mergeCell ref="A179:J179"/>
    <mergeCell ref="K179:M179"/>
    <mergeCell ref="N179:P179"/>
    <mergeCell ref="A181:P181"/>
    <mergeCell ref="N182:P183"/>
    <mergeCell ref="A183:D184"/>
    <mergeCell ref="E183:E184"/>
    <mergeCell ref="M184:P184"/>
    <mergeCell ref="A177:D177"/>
    <mergeCell ref="E177:G177"/>
    <mergeCell ref="K177:M177"/>
    <mergeCell ref="N177:P177"/>
    <mergeCell ref="A178:D178"/>
    <mergeCell ref="E178:G178"/>
    <mergeCell ref="K178:M178"/>
    <mergeCell ref="N178:P178"/>
    <mergeCell ref="B175:D175"/>
    <mergeCell ref="E175:G175"/>
    <mergeCell ref="K175:M175"/>
    <mergeCell ref="N175:P175"/>
    <mergeCell ref="B176:D176"/>
    <mergeCell ref="E176:G176"/>
    <mergeCell ref="K176:M176"/>
    <mergeCell ref="N176:P176"/>
    <mergeCell ref="B173:D173"/>
    <mergeCell ref="E173:G173"/>
    <mergeCell ref="K173:M173"/>
    <mergeCell ref="N173:P173"/>
    <mergeCell ref="B174:D174"/>
    <mergeCell ref="E174:G174"/>
    <mergeCell ref="K174:M174"/>
    <mergeCell ref="N174:P174"/>
    <mergeCell ref="B171:D171"/>
    <mergeCell ref="E171:G171"/>
    <mergeCell ref="K171:M171"/>
    <mergeCell ref="N171:P171"/>
    <mergeCell ref="B172:D172"/>
    <mergeCell ref="E172:G172"/>
    <mergeCell ref="K172:M172"/>
    <mergeCell ref="N172:P172"/>
    <mergeCell ref="C168:N168"/>
    <mergeCell ref="B170:D170"/>
    <mergeCell ref="E170:G170"/>
    <mergeCell ref="K170:M170"/>
    <mergeCell ref="N170:P170"/>
    <mergeCell ref="K162:O162"/>
    <mergeCell ref="C164:D166"/>
    <mergeCell ref="F164:G166"/>
    <mergeCell ref="J164:K166"/>
    <mergeCell ref="M164:N166"/>
    <mergeCell ref="N155:P155"/>
    <mergeCell ref="N156:P156"/>
    <mergeCell ref="N157:P157"/>
    <mergeCell ref="A160:B161"/>
    <mergeCell ref="C160:E161"/>
    <mergeCell ref="F160:F161"/>
    <mergeCell ref="G160:K161"/>
    <mergeCell ref="N160:P160"/>
    <mergeCell ref="N161:P161"/>
    <mergeCell ref="A155:D155"/>
    <mergeCell ref="F155:F156"/>
    <mergeCell ref="G155:H156"/>
    <mergeCell ref="I155:I156"/>
    <mergeCell ref="J155:J156"/>
    <mergeCell ref="A149:J149"/>
    <mergeCell ref="K149:M149"/>
    <mergeCell ref="N149:P149"/>
    <mergeCell ref="A151:P151"/>
    <mergeCell ref="N152:P153"/>
    <mergeCell ref="A153:D154"/>
    <mergeCell ref="E153:E154"/>
    <mergeCell ref="M154:P154"/>
    <mergeCell ref="A147:D147"/>
    <mergeCell ref="E147:G147"/>
    <mergeCell ref="K147:M147"/>
    <mergeCell ref="N147:P147"/>
    <mergeCell ref="A148:D148"/>
    <mergeCell ref="E148:G148"/>
    <mergeCell ref="K148:M148"/>
    <mergeCell ref="N148:P148"/>
    <mergeCell ref="B145:D145"/>
    <mergeCell ref="E145:G145"/>
    <mergeCell ref="K145:M145"/>
    <mergeCell ref="N145:P145"/>
    <mergeCell ref="B146:D146"/>
    <mergeCell ref="E146:G146"/>
    <mergeCell ref="K146:M146"/>
    <mergeCell ref="N146:P146"/>
    <mergeCell ref="B143:D143"/>
    <mergeCell ref="E143:G143"/>
    <mergeCell ref="K143:M143"/>
    <mergeCell ref="N143:P143"/>
    <mergeCell ref="B144:D144"/>
    <mergeCell ref="E144:G144"/>
    <mergeCell ref="K144:M144"/>
    <mergeCell ref="N144:P144"/>
    <mergeCell ref="B141:D141"/>
    <mergeCell ref="E141:G141"/>
    <mergeCell ref="K141:M141"/>
    <mergeCell ref="N141:P141"/>
    <mergeCell ref="B142:D142"/>
    <mergeCell ref="E142:G142"/>
    <mergeCell ref="K142:M142"/>
    <mergeCell ref="N142:P142"/>
    <mergeCell ref="C138:N138"/>
    <mergeCell ref="B140:D140"/>
    <mergeCell ref="E140:G140"/>
    <mergeCell ref="K140:M140"/>
    <mergeCell ref="N140:P140"/>
    <mergeCell ref="K132:O132"/>
    <mergeCell ref="C134:D136"/>
    <mergeCell ref="F134:G136"/>
    <mergeCell ref="J134:K136"/>
    <mergeCell ref="M134:N136"/>
    <mergeCell ref="N125:P125"/>
    <mergeCell ref="N126:P126"/>
    <mergeCell ref="N127:P127"/>
    <mergeCell ref="A130:B131"/>
    <mergeCell ref="C130:E131"/>
    <mergeCell ref="F130:F131"/>
    <mergeCell ref="G130:K131"/>
    <mergeCell ref="N130:P130"/>
    <mergeCell ref="N131:P131"/>
    <mergeCell ref="A125:D125"/>
    <mergeCell ref="F125:F126"/>
    <mergeCell ref="G125:H126"/>
    <mergeCell ref="I125:I126"/>
    <mergeCell ref="J125:J126"/>
    <mergeCell ref="A119:J119"/>
    <mergeCell ref="K119:M119"/>
    <mergeCell ref="N119:P119"/>
    <mergeCell ref="A121:P121"/>
    <mergeCell ref="N122:P123"/>
    <mergeCell ref="A123:D124"/>
    <mergeCell ref="E123:E124"/>
    <mergeCell ref="M124:P124"/>
    <mergeCell ref="A117:D117"/>
    <mergeCell ref="E117:G117"/>
    <mergeCell ref="K117:M117"/>
    <mergeCell ref="N117:P117"/>
    <mergeCell ref="A118:D118"/>
    <mergeCell ref="E118:G118"/>
    <mergeCell ref="K118:M118"/>
    <mergeCell ref="N118:P118"/>
    <mergeCell ref="B115:D115"/>
    <mergeCell ref="E115:G115"/>
    <mergeCell ref="K115:M115"/>
    <mergeCell ref="N115:P115"/>
    <mergeCell ref="B116:D116"/>
    <mergeCell ref="E116:G116"/>
    <mergeCell ref="K116:M116"/>
    <mergeCell ref="N116:P116"/>
    <mergeCell ref="B113:D113"/>
    <mergeCell ref="E113:G113"/>
    <mergeCell ref="K113:M113"/>
    <mergeCell ref="N113:P113"/>
    <mergeCell ref="B114:D114"/>
    <mergeCell ref="E114:G114"/>
    <mergeCell ref="K114:M114"/>
    <mergeCell ref="N114:P114"/>
    <mergeCell ref="B111:D111"/>
    <mergeCell ref="E111:G111"/>
    <mergeCell ref="K111:M111"/>
    <mergeCell ref="N111:P111"/>
    <mergeCell ref="B112:D112"/>
    <mergeCell ref="E112:G112"/>
    <mergeCell ref="K112:M112"/>
    <mergeCell ref="N112:P112"/>
    <mergeCell ref="C108:N108"/>
    <mergeCell ref="B110:D110"/>
    <mergeCell ref="E110:G110"/>
    <mergeCell ref="K110:M110"/>
    <mergeCell ref="N110:P110"/>
    <mergeCell ref="K102:O102"/>
    <mergeCell ref="C104:D106"/>
    <mergeCell ref="F104:G106"/>
    <mergeCell ref="J104:K106"/>
    <mergeCell ref="M104:N106"/>
    <mergeCell ref="N95:P95"/>
    <mergeCell ref="N96:P96"/>
    <mergeCell ref="N97:P97"/>
    <mergeCell ref="A100:B101"/>
    <mergeCell ref="C100:E101"/>
    <mergeCell ref="F100:F101"/>
    <mergeCell ref="G100:K101"/>
    <mergeCell ref="N100:P100"/>
    <mergeCell ref="N101:P101"/>
    <mergeCell ref="A95:D95"/>
    <mergeCell ref="F95:F96"/>
    <mergeCell ref="G95:H96"/>
    <mergeCell ref="I95:I96"/>
    <mergeCell ref="J95:J96"/>
    <mergeCell ref="A89:J89"/>
    <mergeCell ref="K89:M89"/>
    <mergeCell ref="N89:P89"/>
    <mergeCell ref="A91:P91"/>
    <mergeCell ref="N92:P93"/>
    <mergeCell ref="A93:D94"/>
    <mergeCell ref="E93:E94"/>
    <mergeCell ref="M94:P94"/>
    <mergeCell ref="A87:D87"/>
    <mergeCell ref="E87:G87"/>
    <mergeCell ref="K87:M87"/>
    <mergeCell ref="N87:P87"/>
    <mergeCell ref="A88:D88"/>
    <mergeCell ref="E88:G88"/>
    <mergeCell ref="K88:M88"/>
    <mergeCell ref="N88:P88"/>
    <mergeCell ref="B85:D85"/>
    <mergeCell ref="E85:G85"/>
    <mergeCell ref="K85:M85"/>
    <mergeCell ref="N85:P85"/>
    <mergeCell ref="B86:D86"/>
    <mergeCell ref="E86:G86"/>
    <mergeCell ref="K86:M86"/>
    <mergeCell ref="N86:P86"/>
    <mergeCell ref="B83:D83"/>
    <mergeCell ref="E83:G83"/>
    <mergeCell ref="K83:M83"/>
    <mergeCell ref="N83:P83"/>
    <mergeCell ref="B84:D84"/>
    <mergeCell ref="E84:G84"/>
    <mergeCell ref="K84:M84"/>
    <mergeCell ref="N84:P84"/>
    <mergeCell ref="B81:D81"/>
    <mergeCell ref="E81:G81"/>
    <mergeCell ref="K81:M81"/>
    <mergeCell ref="N81:P81"/>
    <mergeCell ref="B82:D82"/>
    <mergeCell ref="E82:G82"/>
    <mergeCell ref="K82:M82"/>
    <mergeCell ref="N82:P82"/>
    <mergeCell ref="C78:N78"/>
    <mergeCell ref="B80:D80"/>
    <mergeCell ref="E80:G80"/>
    <mergeCell ref="K80:M80"/>
    <mergeCell ref="N80:P80"/>
    <mergeCell ref="K72:O72"/>
    <mergeCell ref="C74:D76"/>
    <mergeCell ref="F74:G76"/>
    <mergeCell ref="J74:K76"/>
    <mergeCell ref="M74:N76"/>
    <mergeCell ref="N65:P65"/>
    <mergeCell ref="N66:P66"/>
    <mergeCell ref="N67:P67"/>
    <mergeCell ref="A70:B71"/>
    <mergeCell ref="C70:E71"/>
    <mergeCell ref="F70:F71"/>
    <mergeCell ref="G70:K71"/>
    <mergeCell ref="N70:P70"/>
    <mergeCell ref="N71:P71"/>
    <mergeCell ref="A65:D65"/>
    <mergeCell ref="F65:F66"/>
    <mergeCell ref="G65:H66"/>
    <mergeCell ref="I65:I66"/>
    <mergeCell ref="J65:J66"/>
    <mergeCell ref="A59:J59"/>
    <mergeCell ref="K59:M59"/>
    <mergeCell ref="N59:P59"/>
    <mergeCell ref="A61:P61"/>
    <mergeCell ref="N62:P63"/>
    <mergeCell ref="A63:D64"/>
    <mergeCell ref="E63:E64"/>
    <mergeCell ref="M64:P64"/>
    <mergeCell ref="A57:D57"/>
    <mergeCell ref="E57:G57"/>
    <mergeCell ref="K57:M57"/>
    <mergeCell ref="N57:P57"/>
    <mergeCell ref="A58:D58"/>
    <mergeCell ref="E58:G58"/>
    <mergeCell ref="K58:M58"/>
    <mergeCell ref="N58:P58"/>
    <mergeCell ref="B55:D55"/>
    <mergeCell ref="E55:G55"/>
    <mergeCell ref="K55:M55"/>
    <mergeCell ref="N55:P55"/>
    <mergeCell ref="B56:D56"/>
    <mergeCell ref="E56:G56"/>
    <mergeCell ref="K56:M56"/>
    <mergeCell ref="N56:P56"/>
    <mergeCell ref="B53:D53"/>
    <mergeCell ref="E53:G53"/>
    <mergeCell ref="K53:M53"/>
    <mergeCell ref="N53:P53"/>
    <mergeCell ref="B54:D54"/>
    <mergeCell ref="E54:G54"/>
    <mergeCell ref="K54:M54"/>
    <mergeCell ref="N54:P54"/>
    <mergeCell ref="B51:D51"/>
    <mergeCell ref="E51:G51"/>
    <mergeCell ref="K51:M51"/>
    <mergeCell ref="N51:P51"/>
    <mergeCell ref="B52:D52"/>
    <mergeCell ref="E52:G52"/>
    <mergeCell ref="K52:M52"/>
    <mergeCell ref="N52:P52"/>
    <mergeCell ref="C48:N48"/>
    <mergeCell ref="B50:D50"/>
    <mergeCell ref="E50:G50"/>
    <mergeCell ref="K50:M50"/>
    <mergeCell ref="N50:P50"/>
    <mergeCell ref="K42:O42"/>
    <mergeCell ref="C44:D46"/>
    <mergeCell ref="F44:G46"/>
    <mergeCell ref="J44:K46"/>
    <mergeCell ref="M44:N46"/>
    <mergeCell ref="N35:P35"/>
    <mergeCell ref="N36:P36"/>
    <mergeCell ref="N37:P37"/>
    <mergeCell ref="A40:B41"/>
    <mergeCell ref="C40:E41"/>
    <mergeCell ref="F40:F41"/>
    <mergeCell ref="G40:K41"/>
    <mergeCell ref="N40:P40"/>
    <mergeCell ref="N41:P41"/>
    <mergeCell ref="A35:D35"/>
    <mergeCell ref="F35:F36"/>
    <mergeCell ref="G35:H36"/>
    <mergeCell ref="I35:I36"/>
    <mergeCell ref="J35:J36"/>
    <mergeCell ref="A31:P31"/>
    <mergeCell ref="N32:P33"/>
    <mergeCell ref="A33:D34"/>
    <mergeCell ref="E33:E34"/>
    <mergeCell ref="M34:P34"/>
    <mergeCell ref="I5:I6"/>
    <mergeCell ref="F5:F6"/>
    <mergeCell ref="N5:P5"/>
    <mergeCell ref="A1:P1"/>
    <mergeCell ref="N2:P3"/>
    <mergeCell ref="A3:D4"/>
    <mergeCell ref="E3:E4"/>
    <mergeCell ref="M4:P4"/>
    <mergeCell ref="J5:J6"/>
    <mergeCell ref="G5:H6"/>
    <mergeCell ref="A5:D5"/>
    <mergeCell ref="N6:P6"/>
    <mergeCell ref="N7:P7"/>
    <mergeCell ref="N23:P23"/>
    <mergeCell ref="N21:P21"/>
    <mergeCell ref="N22:P22"/>
    <mergeCell ref="B20:D20"/>
    <mergeCell ref="E20:G20"/>
    <mergeCell ref="N10:P10"/>
    <mergeCell ref="K21:M21"/>
    <mergeCell ref="K22:M22"/>
    <mergeCell ref="E27:G27"/>
    <mergeCell ref="A27:D27"/>
    <mergeCell ref="E25:G25"/>
    <mergeCell ref="E26:G26"/>
    <mergeCell ref="B24:D24"/>
    <mergeCell ref="B25:D25"/>
    <mergeCell ref="B26:D26"/>
    <mergeCell ref="K25:M25"/>
    <mergeCell ref="K27:M27"/>
    <mergeCell ref="A10:B11"/>
    <mergeCell ref="C10:E11"/>
    <mergeCell ref="F10:F11"/>
    <mergeCell ref="G10:K11"/>
    <mergeCell ref="N11:P11"/>
    <mergeCell ref="K12:O12"/>
    <mergeCell ref="C14:D16"/>
    <mergeCell ref="F14:G16"/>
    <mergeCell ref="J14:K16"/>
    <mergeCell ref="M14:N16"/>
    <mergeCell ref="C18:N18"/>
    <mergeCell ref="B23:D23"/>
    <mergeCell ref="E24:G24"/>
    <mergeCell ref="E23:G23"/>
    <mergeCell ref="N20:P20"/>
    <mergeCell ref="A28:D28"/>
    <mergeCell ref="E28:G28"/>
    <mergeCell ref="A29:J29"/>
    <mergeCell ref="K29:M29"/>
    <mergeCell ref="N29:P29"/>
    <mergeCell ref="N27:P27"/>
    <mergeCell ref="K28:M28"/>
    <mergeCell ref="K23:M23"/>
    <mergeCell ref="K24:M24"/>
    <mergeCell ref="N28:P28"/>
    <mergeCell ref="N25:P25"/>
    <mergeCell ref="K26:M26"/>
    <mergeCell ref="N26:P26"/>
    <mergeCell ref="N24:P24"/>
    <mergeCell ref="B22:D22"/>
    <mergeCell ref="E22:G22"/>
    <mergeCell ref="B21:D21"/>
    <mergeCell ref="E21:G21"/>
    <mergeCell ref="K20:M20"/>
  </mergeCells>
  <phoneticPr fontId="1"/>
  <conditionalFormatting sqref="C14:D16">
    <cfRule type="expression" dxfId="149" priority="112">
      <formula>$C14="未定"</formula>
    </cfRule>
  </conditionalFormatting>
  <conditionalFormatting sqref="C44:D46">
    <cfRule type="expression" dxfId="148" priority="102">
      <formula>$C44="未定"</formula>
    </cfRule>
  </conditionalFormatting>
  <conditionalFormatting sqref="C74:D76">
    <cfRule type="expression" dxfId="147" priority="98">
      <formula>$C74="未定"</formula>
    </cfRule>
  </conditionalFormatting>
  <conditionalFormatting sqref="C104:D106">
    <cfRule type="expression" dxfId="146" priority="94">
      <formula>$C104="未定"</formula>
    </cfRule>
  </conditionalFormatting>
  <conditionalFormatting sqref="C134:D136">
    <cfRule type="expression" dxfId="145" priority="90">
      <formula>$C134="未定"</formula>
    </cfRule>
  </conditionalFormatting>
  <conditionalFormatting sqref="C164:D166">
    <cfRule type="expression" dxfId="144" priority="86">
      <formula>$C164="未定"</formula>
    </cfRule>
  </conditionalFormatting>
  <conditionalFormatting sqref="C194:D196">
    <cfRule type="expression" dxfId="143" priority="82">
      <formula>$C194="未定"</formula>
    </cfRule>
  </conditionalFormatting>
  <conditionalFormatting sqref="C224:D226">
    <cfRule type="expression" dxfId="142" priority="69">
      <formula>$C224="未定"</formula>
    </cfRule>
  </conditionalFormatting>
  <conditionalFormatting sqref="C254:D256">
    <cfRule type="expression" dxfId="141" priority="65">
      <formula>$C254="未定"</formula>
    </cfRule>
  </conditionalFormatting>
  <conditionalFormatting sqref="C284:D286">
    <cfRule type="expression" dxfId="140" priority="61">
      <formula>$C284="未定"</formula>
    </cfRule>
  </conditionalFormatting>
  <conditionalFormatting sqref="C314:D316">
    <cfRule type="expression" dxfId="139" priority="41">
      <formula>$C314="未定"</formula>
    </cfRule>
  </conditionalFormatting>
  <conditionalFormatting sqref="C344:D346">
    <cfRule type="expression" dxfId="138" priority="37">
      <formula>$C344="未定"</formula>
    </cfRule>
  </conditionalFormatting>
  <conditionalFormatting sqref="C374:D376">
    <cfRule type="expression" dxfId="137" priority="33">
      <formula>$C374="未定"</formula>
    </cfRule>
  </conditionalFormatting>
  <conditionalFormatting sqref="C404:D406">
    <cfRule type="expression" dxfId="136" priority="22">
      <formula>$C404="未定"</formula>
    </cfRule>
  </conditionalFormatting>
  <conditionalFormatting sqref="C434:D436">
    <cfRule type="expression" dxfId="135" priority="18">
      <formula>$C434="未定"</formula>
    </cfRule>
  </conditionalFormatting>
  <conditionalFormatting sqref="F14:G16">
    <cfRule type="expression" dxfId="134" priority="145">
      <formula>$F14=""</formula>
    </cfRule>
  </conditionalFormatting>
  <conditionalFormatting sqref="F44:G46">
    <cfRule type="expression" dxfId="133" priority="104">
      <formula>$F44=""</formula>
    </cfRule>
  </conditionalFormatting>
  <conditionalFormatting sqref="F74:G76">
    <cfRule type="expression" dxfId="132" priority="100">
      <formula>$F74=""</formula>
    </cfRule>
  </conditionalFormatting>
  <conditionalFormatting sqref="F104:G106">
    <cfRule type="expression" dxfId="131" priority="96">
      <formula>$F104=""</formula>
    </cfRule>
  </conditionalFormatting>
  <conditionalFormatting sqref="F134:G136">
    <cfRule type="expression" dxfId="130" priority="92">
      <formula>$F134=""</formula>
    </cfRule>
  </conditionalFormatting>
  <conditionalFormatting sqref="F164:G166">
    <cfRule type="expression" dxfId="129" priority="88">
      <formula>$F164=""</formula>
    </cfRule>
  </conditionalFormatting>
  <conditionalFormatting sqref="F194:G196">
    <cfRule type="expression" dxfId="128" priority="84">
      <formula>$F194=""</formula>
    </cfRule>
  </conditionalFormatting>
  <conditionalFormatting sqref="F224:G226">
    <cfRule type="expression" dxfId="127" priority="71">
      <formula>$F224=""</formula>
    </cfRule>
  </conditionalFormatting>
  <conditionalFormatting sqref="F254:G256">
    <cfRule type="expression" dxfId="126" priority="67">
      <formula>$F254=""</formula>
    </cfRule>
  </conditionalFormatting>
  <conditionalFormatting sqref="F284:G286">
    <cfRule type="expression" dxfId="125" priority="63">
      <formula>$F284=""</formula>
    </cfRule>
  </conditionalFormatting>
  <conditionalFormatting sqref="F314:G316">
    <cfRule type="expression" dxfId="124" priority="43">
      <formula>$F314=""</formula>
    </cfRule>
  </conditionalFormatting>
  <conditionalFormatting sqref="F344:G346">
    <cfRule type="expression" dxfId="123" priority="39">
      <formula>$F344=""</formula>
    </cfRule>
  </conditionalFormatting>
  <conditionalFormatting sqref="F374:G376">
    <cfRule type="expression" dxfId="122" priority="35">
      <formula>$F374=""</formula>
    </cfRule>
  </conditionalFormatting>
  <conditionalFormatting sqref="F404:G406">
    <cfRule type="expression" dxfId="121" priority="24">
      <formula>$F404=""</formula>
    </cfRule>
  </conditionalFormatting>
  <conditionalFormatting sqref="F434:G436">
    <cfRule type="expression" dxfId="120" priority="20">
      <formula>$F434=""</formula>
    </cfRule>
  </conditionalFormatting>
  <conditionalFormatting sqref="G5:H6">
    <cfRule type="expression" dxfId="119" priority="149">
      <formula>$G5=""</formula>
    </cfRule>
  </conditionalFormatting>
  <conditionalFormatting sqref="G35:H36">
    <cfRule type="expression" dxfId="118" priority="143">
      <formula>$G35=""</formula>
    </cfRule>
  </conditionalFormatting>
  <conditionalFormatting sqref="G65:H66">
    <cfRule type="expression" dxfId="117" priority="139">
      <formula>$G65=""</formula>
    </cfRule>
  </conditionalFormatting>
  <conditionalFormatting sqref="G95:H96">
    <cfRule type="expression" dxfId="116" priority="135">
      <formula>$G95=""</formula>
    </cfRule>
  </conditionalFormatting>
  <conditionalFormatting sqref="G125:H126">
    <cfRule type="expression" dxfId="115" priority="131">
      <formula>$G125=""</formula>
    </cfRule>
  </conditionalFormatting>
  <conditionalFormatting sqref="G155:H156">
    <cfRule type="expression" dxfId="114" priority="127">
      <formula>$G155=""</formula>
    </cfRule>
  </conditionalFormatting>
  <conditionalFormatting sqref="G185:H186">
    <cfRule type="expression" dxfId="113" priority="123">
      <formula>$G185=""</formula>
    </cfRule>
  </conditionalFormatting>
  <conditionalFormatting sqref="G215:H216">
    <cfRule type="expression" dxfId="112" priority="80">
      <formula>$G215=""</formula>
    </cfRule>
  </conditionalFormatting>
  <conditionalFormatting sqref="G245:H246">
    <cfRule type="expression" dxfId="111" priority="78">
      <formula>$G245=""</formula>
    </cfRule>
  </conditionalFormatting>
  <conditionalFormatting sqref="G275:H276">
    <cfRule type="expression" dxfId="110" priority="76">
      <formula>$G275=""</formula>
    </cfRule>
  </conditionalFormatting>
  <conditionalFormatting sqref="G305:H306">
    <cfRule type="expression" dxfId="109" priority="49">
      <formula>$G305=""</formula>
    </cfRule>
  </conditionalFormatting>
  <conditionalFormatting sqref="G335:H336">
    <cfRule type="expression" dxfId="108" priority="48">
      <formula>$G335=""</formula>
    </cfRule>
  </conditionalFormatting>
  <conditionalFormatting sqref="G365:H366">
    <cfRule type="expression" dxfId="107" priority="47">
      <formula>$G365=""</formula>
    </cfRule>
  </conditionalFormatting>
  <conditionalFormatting sqref="G395:H396">
    <cfRule type="expression" dxfId="106" priority="28">
      <formula>$G395=""</formula>
    </cfRule>
  </conditionalFormatting>
  <conditionalFormatting sqref="G425:H426">
    <cfRule type="expression" dxfId="105" priority="27">
      <formula>$G425=""</formula>
    </cfRule>
  </conditionalFormatting>
  <conditionalFormatting sqref="G10:K11">
    <cfRule type="expression" dxfId="104" priority="119">
      <formula>$G10=""</formula>
    </cfRule>
  </conditionalFormatting>
  <conditionalFormatting sqref="G40:K41">
    <cfRule type="expression" dxfId="103" priority="118">
      <formula>$G40=""</formula>
    </cfRule>
  </conditionalFormatting>
  <conditionalFormatting sqref="G70:K71">
    <cfRule type="expression" dxfId="102" priority="117">
      <formula>$G70=""</formula>
    </cfRule>
  </conditionalFormatting>
  <conditionalFormatting sqref="G100:K101">
    <cfRule type="expression" dxfId="101" priority="116">
      <formula>$G100=""</formula>
    </cfRule>
  </conditionalFormatting>
  <conditionalFormatting sqref="G130:K131">
    <cfRule type="expression" dxfId="100" priority="115">
      <formula>$G130=""</formula>
    </cfRule>
  </conditionalFormatting>
  <conditionalFormatting sqref="G160:K161">
    <cfRule type="expression" dxfId="99" priority="114">
      <formula>$G160=""</formula>
    </cfRule>
  </conditionalFormatting>
  <conditionalFormatting sqref="G190:K191">
    <cfRule type="expression" dxfId="98" priority="113">
      <formula>$G190=""</formula>
    </cfRule>
  </conditionalFormatting>
  <conditionalFormatting sqref="G220:K221">
    <cfRule type="expression" dxfId="97" priority="74">
      <formula>$G220=""</formula>
    </cfRule>
  </conditionalFormatting>
  <conditionalFormatting sqref="G250:K251">
    <cfRule type="expression" dxfId="96" priority="73">
      <formula>$G250=""</formula>
    </cfRule>
  </conditionalFormatting>
  <conditionalFormatting sqref="G280:K281">
    <cfRule type="expression" dxfId="95" priority="72">
      <formula>$G280=""</formula>
    </cfRule>
  </conditionalFormatting>
  <conditionalFormatting sqref="G310:K311">
    <cfRule type="expression" dxfId="94" priority="46">
      <formula>$G310=""</formula>
    </cfRule>
  </conditionalFormatting>
  <conditionalFormatting sqref="G340:K341">
    <cfRule type="expression" dxfId="93" priority="45">
      <formula>$G340=""</formula>
    </cfRule>
  </conditionalFormatting>
  <conditionalFormatting sqref="G370:K371">
    <cfRule type="expression" dxfId="92" priority="44">
      <formula>$G370=""</formula>
    </cfRule>
  </conditionalFormatting>
  <conditionalFormatting sqref="G400:K401">
    <cfRule type="expression" dxfId="91" priority="26">
      <formula>$G400=""</formula>
    </cfRule>
  </conditionalFormatting>
  <conditionalFormatting sqref="G430:K431">
    <cfRule type="expression" dxfId="90" priority="25">
      <formula>$G430=""</formula>
    </cfRule>
  </conditionalFormatting>
  <conditionalFormatting sqref="J5:J6">
    <cfRule type="expression" dxfId="89" priority="59">
      <formula>$J5=""</formula>
    </cfRule>
  </conditionalFormatting>
  <conditionalFormatting sqref="J35:J36">
    <cfRule type="expression" dxfId="88" priority="58">
      <formula>$J35=""</formula>
    </cfRule>
  </conditionalFormatting>
  <conditionalFormatting sqref="J65:J66">
    <cfRule type="expression" dxfId="87" priority="57">
      <formula>$J65=""</formula>
    </cfRule>
  </conditionalFormatting>
  <conditionalFormatting sqref="J95:J96">
    <cfRule type="expression" dxfId="86" priority="56">
      <formula>$J95=""</formula>
    </cfRule>
  </conditionalFormatting>
  <conditionalFormatting sqref="J125:J126">
    <cfRule type="expression" dxfId="85" priority="55">
      <formula>$J125=""</formula>
    </cfRule>
  </conditionalFormatting>
  <conditionalFormatting sqref="J155:J156">
    <cfRule type="expression" dxfId="84" priority="54">
      <formula>$J155=""</formula>
    </cfRule>
  </conditionalFormatting>
  <conditionalFormatting sqref="J185:J186">
    <cfRule type="expression" dxfId="83" priority="53">
      <formula>$J185=""</formula>
    </cfRule>
  </conditionalFormatting>
  <conditionalFormatting sqref="J215:J216">
    <cfRule type="expression" dxfId="82" priority="52">
      <formula>$J215=""</formula>
    </cfRule>
  </conditionalFormatting>
  <conditionalFormatting sqref="J245:J246">
    <cfRule type="expression" dxfId="81" priority="51">
      <formula>$J245=""</formula>
    </cfRule>
  </conditionalFormatting>
  <conditionalFormatting sqref="J275:J276">
    <cfRule type="expression" dxfId="80" priority="50">
      <formula>$J275=""</formula>
    </cfRule>
  </conditionalFormatting>
  <conditionalFormatting sqref="J305:J306">
    <cfRule type="expression" dxfId="79" priority="31">
      <formula>$J305=""</formula>
    </cfRule>
  </conditionalFormatting>
  <conditionalFormatting sqref="J335:J336">
    <cfRule type="expression" dxfId="78" priority="30">
      <formula>$J335=""</formula>
    </cfRule>
  </conditionalFormatting>
  <conditionalFormatting sqref="J365:J366">
    <cfRule type="expression" dxfId="77" priority="29">
      <formula>$J365=""</formula>
    </cfRule>
  </conditionalFormatting>
  <conditionalFormatting sqref="J395:J396">
    <cfRule type="expression" dxfId="76" priority="16">
      <formula>$J395=""</formula>
    </cfRule>
  </conditionalFormatting>
  <conditionalFormatting sqref="J425:J426">
    <cfRule type="expression" dxfId="75" priority="15">
      <formula>$J425=""</formula>
    </cfRule>
  </conditionalFormatting>
  <conditionalFormatting sqref="J14:K16">
    <cfRule type="expression" dxfId="74" priority="144">
      <formula>$J14=""</formula>
    </cfRule>
  </conditionalFormatting>
  <conditionalFormatting sqref="J44:K46">
    <cfRule type="expression" dxfId="73" priority="103">
      <formula>$J44=""</formula>
    </cfRule>
  </conditionalFormatting>
  <conditionalFormatting sqref="J74:K76">
    <cfRule type="expression" dxfId="72" priority="99">
      <formula>$J74=""</formula>
    </cfRule>
  </conditionalFormatting>
  <conditionalFormatting sqref="J104:K106">
    <cfRule type="expression" dxfId="71" priority="95">
      <formula>$J104=""</formula>
    </cfRule>
  </conditionalFormatting>
  <conditionalFormatting sqref="J134:K136">
    <cfRule type="expression" dxfId="70" priority="91">
      <formula>$J134=""</formula>
    </cfRule>
  </conditionalFormatting>
  <conditionalFormatting sqref="J164:K166">
    <cfRule type="expression" dxfId="69" priority="87">
      <formula>$J164=""</formula>
    </cfRule>
  </conditionalFormatting>
  <conditionalFormatting sqref="J194:K196">
    <cfRule type="expression" dxfId="68" priority="83">
      <formula>$J194=""</formula>
    </cfRule>
  </conditionalFormatting>
  <conditionalFormatting sqref="J224:K226">
    <cfRule type="expression" dxfId="67" priority="70">
      <formula>$J224=""</formula>
    </cfRule>
  </conditionalFormatting>
  <conditionalFormatting sqref="J254:K256">
    <cfRule type="expression" dxfId="66" priority="66">
      <formula>$J254=""</formula>
    </cfRule>
  </conditionalFormatting>
  <conditionalFormatting sqref="J284:K286">
    <cfRule type="expression" dxfId="65" priority="62">
      <formula>$J284=""</formula>
    </cfRule>
  </conditionalFormatting>
  <conditionalFormatting sqref="J314:K316">
    <cfRule type="expression" dxfId="64" priority="42">
      <formula>$J314=""</formula>
    </cfRule>
  </conditionalFormatting>
  <conditionalFormatting sqref="J344:K346">
    <cfRule type="expression" dxfId="63" priority="38">
      <formula>$J344=""</formula>
    </cfRule>
  </conditionalFormatting>
  <conditionalFormatting sqref="J374:K376">
    <cfRule type="expression" dxfId="62" priority="34">
      <formula>$J374=""</formula>
    </cfRule>
  </conditionalFormatting>
  <conditionalFormatting sqref="J404:K406">
    <cfRule type="expression" dxfId="61" priority="23">
      <formula>$J404=""</formula>
    </cfRule>
  </conditionalFormatting>
  <conditionalFormatting sqref="J434:K436">
    <cfRule type="expression" dxfId="60" priority="19">
      <formula>$J434=""</formula>
    </cfRule>
  </conditionalFormatting>
  <conditionalFormatting sqref="M14:N16">
    <cfRule type="expression" dxfId="59" priority="111">
      <formula>$C14="未定"</formula>
    </cfRule>
  </conditionalFormatting>
  <conditionalFormatting sqref="M44:N46">
    <cfRule type="expression" dxfId="58" priority="14">
      <formula>$C44="未定"</formula>
    </cfRule>
  </conditionalFormatting>
  <conditionalFormatting sqref="M74:N76">
    <cfRule type="expression" dxfId="57" priority="13">
      <formula>$C74="未定"</formula>
    </cfRule>
  </conditionalFormatting>
  <conditionalFormatting sqref="M104:N106">
    <cfRule type="expression" dxfId="56" priority="12">
      <formula>$C104="未定"</formula>
    </cfRule>
  </conditionalFormatting>
  <conditionalFormatting sqref="M134:N136">
    <cfRule type="expression" dxfId="55" priority="11">
      <formula>$C134="未定"</formula>
    </cfRule>
  </conditionalFormatting>
  <conditionalFormatting sqref="M164:N166">
    <cfRule type="expression" dxfId="54" priority="10">
      <formula>$C164="未定"</formula>
    </cfRule>
  </conditionalFormatting>
  <conditionalFormatting sqref="M194:N196">
    <cfRule type="expression" dxfId="53" priority="9">
      <formula>$C194="未定"</formula>
    </cfRule>
  </conditionalFormatting>
  <conditionalFormatting sqref="M224:N226">
    <cfRule type="expression" dxfId="52" priority="8">
      <formula>$C224="未定"</formula>
    </cfRule>
  </conditionalFormatting>
  <conditionalFormatting sqref="M254:N256">
    <cfRule type="expression" dxfId="51" priority="7">
      <formula>$C254="未定"</formula>
    </cfRule>
  </conditionalFormatting>
  <conditionalFormatting sqref="M284:N286">
    <cfRule type="expression" dxfId="50" priority="6">
      <formula>$C284="未定"</formula>
    </cfRule>
  </conditionalFormatting>
  <conditionalFormatting sqref="M314:N316">
    <cfRule type="expression" dxfId="49" priority="5">
      <formula>$C314="未定"</formula>
    </cfRule>
  </conditionalFormatting>
  <conditionalFormatting sqref="M344:N346">
    <cfRule type="expression" dxfId="48" priority="4">
      <formula>$C344="未定"</formula>
    </cfRule>
  </conditionalFormatting>
  <conditionalFormatting sqref="M374:N376">
    <cfRule type="expression" dxfId="47" priority="3">
      <formula>$C374="未定"</formula>
    </cfRule>
  </conditionalFormatting>
  <conditionalFormatting sqref="M404:N406">
    <cfRule type="expression" dxfId="46" priority="2">
      <formula>$C404="未定"</formula>
    </cfRule>
  </conditionalFormatting>
  <conditionalFormatting sqref="M434:N436">
    <cfRule type="expression" dxfId="45" priority="1">
      <formula>$C434="未定"</formula>
    </cfRule>
  </conditionalFormatting>
  <dataValidations count="1">
    <dataValidation imeMode="disabled" allowBlank="1" showInputMessage="1" showErrorMessage="1" sqref="G5:H6 J245:J246 G125:H126 G35:H36 G65:H66 G95:H96 J95:J96 G155:H156 J125:J126 J5:J6 J35:J36 J65:J66 G185:H186 J155:J156 G215:H216 J185:J186 G245:H246 J215:J216 G275:H276 J275:J276 J335:J336 G305:H306 G335:H336 J305:J306 G365:H366 J365:J366 J395:J396 G395:H396 G425:H426 J425:J426" xr:uid="{00000000-0002-0000-0300-000000000000}"/>
  </dataValidations>
  <printOptions horizontalCentered="1" verticalCentered="1"/>
  <pageMargins left="0.25" right="0.25" top="0.75" bottom="0.75" header="0.3" footer="0.3"/>
  <pageSetup paperSize="9" orientation="landscape" r:id="rId1"/>
  <headerFooter alignWithMargins="0"/>
  <ignoredErrors>
    <ignoredError sqref="M14" evalError="1"/>
  </ignoredError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indexed="17"/>
  </sheetPr>
  <dimension ref="A1:V450"/>
  <sheetViews>
    <sheetView showZeros="0" view="pageBreakPreview" zoomScaleNormal="100" workbookViewId="0">
      <selection sqref="A1:P1"/>
    </sheetView>
  </sheetViews>
  <sheetFormatPr defaultRowHeight="13.5"/>
  <cols>
    <col min="1" max="9" width="9" style="106"/>
    <col min="10" max="10" width="11.25" style="106" customWidth="1"/>
    <col min="11" max="11" width="6.75" style="106" customWidth="1"/>
    <col min="12" max="16384" width="9" style="106"/>
  </cols>
  <sheetData>
    <row r="1" spans="1:22" ht="41.25" customHeight="1">
      <c r="A1" s="282" t="s">
        <v>86</v>
      </c>
      <c r="B1" s="282"/>
      <c r="C1" s="282"/>
      <c r="D1" s="282"/>
      <c r="E1" s="282"/>
      <c r="F1" s="282"/>
      <c r="G1" s="282"/>
      <c r="H1" s="282"/>
      <c r="I1" s="282"/>
      <c r="J1" s="282"/>
      <c r="K1" s="282"/>
      <c r="L1" s="282"/>
      <c r="M1" s="282"/>
      <c r="N1" s="282"/>
      <c r="O1" s="282"/>
      <c r="P1" s="282"/>
      <c r="Q1" s="121"/>
      <c r="R1" s="121"/>
      <c r="S1" s="162" t="s">
        <v>144</v>
      </c>
      <c r="T1" s="162" cm="1">
        <f t="array" ref="T1">SUM(IF(MOD(ROW(K27:K840),30)=27,K27:K840,0))</f>
        <v>0</v>
      </c>
      <c r="U1" s="162" t="s">
        <v>145</v>
      </c>
      <c r="V1" s="162" cm="1">
        <f t="array" ref="V1">SUM(IF(MOD(ROW(K28:K840),30)=28,K28:K840,0))</f>
        <v>0</v>
      </c>
    </row>
    <row r="2" spans="1:22" ht="18.75">
      <c r="A2" s="1"/>
      <c r="B2" s="1"/>
      <c r="C2" s="1"/>
      <c r="D2" s="1"/>
      <c r="E2" s="2"/>
      <c r="F2" s="2"/>
      <c r="G2" s="2"/>
      <c r="H2" s="2"/>
      <c r="I2" s="2"/>
      <c r="J2" s="2"/>
      <c r="K2" s="2"/>
      <c r="L2" s="2"/>
      <c r="M2" s="3"/>
      <c r="N2" s="273">
        <f>合計請求書!$K$6</f>
        <v>45127</v>
      </c>
      <c r="O2" s="273"/>
      <c r="P2" s="273"/>
      <c r="Q2" s="122"/>
      <c r="R2" s="123"/>
    </row>
    <row r="3" spans="1:22" ht="14.25" customHeight="1">
      <c r="A3" s="274" t="s">
        <v>46</v>
      </c>
      <c r="B3" s="274"/>
      <c r="C3" s="274"/>
      <c r="D3" s="274"/>
      <c r="E3" s="276" t="s">
        <v>58</v>
      </c>
      <c r="F3" s="4"/>
      <c r="G3" s="4"/>
      <c r="H3" s="4"/>
      <c r="I3" s="4"/>
      <c r="J3" s="4"/>
      <c r="K3" s="4"/>
      <c r="L3" s="2"/>
      <c r="M3" s="3"/>
      <c r="N3" s="273"/>
      <c r="O3" s="273"/>
      <c r="P3" s="273"/>
      <c r="Q3" s="122"/>
      <c r="R3" s="123"/>
    </row>
    <row r="4" spans="1:22" ht="21" customHeight="1">
      <c r="A4" s="275"/>
      <c r="B4" s="275"/>
      <c r="C4" s="275"/>
      <c r="D4" s="275"/>
      <c r="E4" s="276"/>
      <c r="F4" s="3"/>
      <c r="G4" s="3"/>
      <c r="H4" s="3"/>
      <c r="I4" s="3"/>
      <c r="J4" s="20"/>
      <c r="K4" s="5"/>
      <c r="L4" s="6" t="s">
        <v>59</v>
      </c>
      <c r="M4" s="277">
        <f>合計請求書!$K$24</f>
        <v>0</v>
      </c>
      <c r="N4" s="277"/>
      <c r="O4" s="277"/>
      <c r="P4" s="277"/>
      <c r="Q4" s="122"/>
    </row>
    <row r="5" spans="1:22" ht="18.75" customHeight="1">
      <c r="A5" s="244" t="s">
        <v>60</v>
      </c>
      <c r="B5" s="244"/>
      <c r="C5" s="244"/>
      <c r="D5" s="244"/>
      <c r="E5" s="7"/>
      <c r="F5" s="284" t="s">
        <v>61</v>
      </c>
      <c r="G5" s="283"/>
      <c r="H5" s="283"/>
      <c r="I5" s="286" t="s">
        <v>108</v>
      </c>
      <c r="J5" s="249">
        <f>'契約用【A】％'!J5:J6</f>
        <v>0</v>
      </c>
      <c r="K5" s="124"/>
      <c r="L5" s="8" t="s">
        <v>62</v>
      </c>
      <c r="M5" s="95">
        <f>合計請求書!$K$25</f>
        <v>0</v>
      </c>
      <c r="N5" s="250">
        <f>合計請求書!$K$26</f>
        <v>0</v>
      </c>
      <c r="O5" s="250"/>
      <c r="P5" s="250"/>
      <c r="Q5" s="125"/>
      <c r="R5" s="125"/>
      <c r="S5" s="125"/>
      <c r="T5" s="125"/>
      <c r="U5" s="125"/>
      <c r="V5" s="125"/>
    </row>
    <row r="6" spans="1:22" ht="13.5" customHeight="1">
      <c r="A6" s="8"/>
      <c r="B6" s="8"/>
      <c r="C6" s="8"/>
      <c r="D6" s="8"/>
      <c r="E6" s="9"/>
      <c r="F6" s="285"/>
      <c r="G6" s="283"/>
      <c r="H6" s="283"/>
      <c r="I6" s="286"/>
      <c r="J6" s="249"/>
      <c r="K6" s="124"/>
      <c r="L6" s="8"/>
      <c r="M6" s="10" t="s">
        <v>25</v>
      </c>
      <c r="N6" s="251">
        <f>合計請求書!$K$27</f>
        <v>0</v>
      </c>
      <c r="O6" s="251"/>
      <c r="P6" s="251"/>
      <c r="Q6" s="125"/>
      <c r="R6" s="125"/>
      <c r="S6" s="125"/>
      <c r="T6" s="125"/>
      <c r="U6" s="125"/>
      <c r="V6" s="125"/>
    </row>
    <row r="7" spans="1:22" ht="13.5" customHeight="1">
      <c r="A7" s="3"/>
      <c r="B7" s="3"/>
      <c r="C7" s="3"/>
      <c r="D7" s="3"/>
      <c r="E7" s="4"/>
      <c r="F7" s="3"/>
      <c r="G7" s="3"/>
      <c r="H7" s="3"/>
      <c r="I7" s="3"/>
      <c r="J7" s="20"/>
      <c r="K7" s="11"/>
      <c r="L7" s="8"/>
      <c r="M7" s="10" t="s">
        <v>24</v>
      </c>
      <c r="N7" s="251">
        <f>合計請求書!$K$28</f>
        <v>0</v>
      </c>
      <c r="O7" s="251"/>
      <c r="P7" s="251"/>
      <c r="R7" s="123"/>
    </row>
    <row r="8" spans="1:22">
      <c r="A8" s="4"/>
      <c r="B8" s="4"/>
      <c r="C8" s="4"/>
      <c r="D8" s="4"/>
      <c r="E8" s="11"/>
      <c r="F8" s="4"/>
      <c r="G8" s="4"/>
      <c r="H8" s="4"/>
      <c r="I8" s="4"/>
      <c r="J8" s="4"/>
      <c r="K8" s="4"/>
      <c r="L8" s="3"/>
      <c r="M8" s="3"/>
      <c r="N8" s="3"/>
      <c r="O8" s="2"/>
      <c r="P8" s="3"/>
    </row>
    <row r="9" spans="1:22" ht="13.5" customHeight="1">
      <c r="A9" s="33"/>
      <c r="B9" s="33"/>
      <c r="C9" s="33"/>
      <c r="D9" s="33"/>
      <c r="E9" s="33"/>
      <c r="F9" s="33"/>
      <c r="G9" s="26"/>
      <c r="H9" s="34"/>
      <c r="I9" s="34"/>
      <c r="J9" s="34"/>
      <c r="K9" s="33"/>
      <c r="L9" s="33"/>
      <c r="M9" s="33"/>
      <c r="N9" s="33"/>
      <c r="O9" s="33"/>
      <c r="P9" s="33"/>
    </row>
    <row r="10" spans="1:22" ht="18" customHeight="1">
      <c r="A10" s="293" t="s">
        <v>64</v>
      </c>
      <c r="B10" s="294"/>
      <c r="C10" s="256">
        <f>K29</f>
        <v>0</v>
      </c>
      <c r="D10" s="257"/>
      <c r="E10" s="258"/>
      <c r="F10" s="303" t="s">
        <v>65</v>
      </c>
      <c r="G10" s="264"/>
      <c r="H10" s="265"/>
      <c r="I10" s="265"/>
      <c r="J10" s="265"/>
      <c r="K10" s="266"/>
      <c r="L10" s="3"/>
      <c r="M10" s="12"/>
      <c r="N10" s="270"/>
      <c r="O10" s="270"/>
      <c r="P10" s="270"/>
    </row>
    <row r="11" spans="1:22" ht="18" customHeight="1">
      <c r="A11" s="295"/>
      <c r="B11" s="296"/>
      <c r="C11" s="259"/>
      <c r="D11" s="260"/>
      <c r="E11" s="261"/>
      <c r="F11" s="304"/>
      <c r="G11" s="267"/>
      <c r="H11" s="268"/>
      <c r="I11" s="268"/>
      <c r="J11" s="268"/>
      <c r="K11" s="269"/>
      <c r="L11" s="3"/>
      <c r="M11" s="12"/>
      <c r="N11" s="271"/>
      <c r="O11" s="271"/>
      <c r="P11" s="271"/>
    </row>
    <row r="12" spans="1:22">
      <c r="A12" s="2"/>
      <c r="B12" s="2"/>
      <c r="C12" s="2"/>
      <c r="D12" s="2"/>
      <c r="E12" s="2"/>
      <c r="F12" s="2"/>
      <c r="G12" s="2"/>
      <c r="H12" s="2"/>
      <c r="I12" s="2"/>
      <c r="J12" s="2"/>
      <c r="K12" s="281"/>
      <c r="L12" s="281"/>
      <c r="M12" s="281"/>
      <c r="N12" s="281"/>
      <c r="O12" s="281"/>
      <c r="P12" s="3"/>
    </row>
    <row r="13" spans="1:22" ht="14.25">
      <c r="A13" s="31"/>
      <c r="B13" s="31"/>
      <c r="C13" s="31"/>
      <c r="D13" s="31"/>
      <c r="E13" s="31"/>
      <c r="F13" s="31"/>
      <c r="G13" s="32"/>
      <c r="H13" s="31"/>
      <c r="I13" s="31"/>
      <c r="J13" s="31"/>
      <c r="K13" s="31"/>
      <c r="L13" s="31"/>
      <c r="M13" s="31"/>
      <c r="N13" s="31"/>
      <c r="O13" s="31"/>
      <c r="P13" s="31"/>
    </row>
    <row r="14" spans="1:22" ht="13.5" customHeight="1">
      <c r="A14" s="4"/>
      <c r="B14" s="18" t="s">
        <v>4</v>
      </c>
      <c r="C14" s="297"/>
      <c r="D14" s="298"/>
      <c r="E14" s="18" t="s">
        <v>5</v>
      </c>
      <c r="F14" s="297"/>
      <c r="G14" s="298"/>
      <c r="H14" s="13"/>
      <c r="I14" s="18" t="s">
        <v>6</v>
      </c>
      <c r="J14" s="232">
        <f>K29</f>
        <v>0</v>
      </c>
      <c r="K14" s="233"/>
      <c r="L14" s="18" t="s">
        <v>7</v>
      </c>
      <c r="M14" s="297"/>
      <c r="N14" s="298"/>
      <c r="O14" s="4"/>
      <c r="P14" s="11"/>
    </row>
    <row r="15" spans="1:22" ht="13.5" customHeight="1">
      <c r="A15" s="4"/>
      <c r="B15" s="14" t="s">
        <v>66</v>
      </c>
      <c r="C15" s="299"/>
      <c r="D15" s="300"/>
      <c r="E15" s="14" t="s">
        <v>127</v>
      </c>
      <c r="F15" s="299"/>
      <c r="G15" s="300"/>
      <c r="H15" s="14"/>
      <c r="I15" s="14" t="s">
        <v>68</v>
      </c>
      <c r="J15" s="234"/>
      <c r="K15" s="235"/>
      <c r="L15" s="14" t="s">
        <v>69</v>
      </c>
      <c r="M15" s="299"/>
      <c r="N15" s="300"/>
      <c r="O15" s="4"/>
      <c r="P15" s="11"/>
    </row>
    <row r="16" spans="1:22" ht="13.5" customHeight="1">
      <c r="A16" s="4"/>
      <c r="B16" s="14"/>
      <c r="C16" s="301"/>
      <c r="D16" s="302"/>
      <c r="E16" s="14" t="s">
        <v>128</v>
      </c>
      <c r="F16" s="301"/>
      <c r="G16" s="302"/>
      <c r="H16" s="14"/>
      <c r="I16" s="14" t="s">
        <v>11</v>
      </c>
      <c r="J16" s="236"/>
      <c r="K16" s="237"/>
      <c r="L16" s="14"/>
      <c r="M16" s="301"/>
      <c r="N16" s="302"/>
      <c r="O16" s="4"/>
      <c r="P16" s="11"/>
    </row>
    <row r="17" spans="1:22">
      <c r="A17" s="4"/>
      <c r="B17" s="4"/>
      <c r="C17" s="4"/>
      <c r="D17" s="4"/>
      <c r="E17" s="4"/>
      <c r="F17" s="4"/>
      <c r="G17" s="4"/>
      <c r="H17" s="4"/>
      <c r="I17" s="4"/>
      <c r="J17" s="4"/>
      <c r="K17" s="4"/>
      <c r="L17" s="4"/>
      <c r="M17" s="4"/>
      <c r="N17" s="4"/>
      <c r="O17" s="4"/>
      <c r="P17" s="11"/>
    </row>
    <row r="18" spans="1:22" ht="17.25" customHeight="1">
      <c r="A18" s="4"/>
      <c r="B18" s="4" t="s">
        <v>70</v>
      </c>
      <c r="C18" s="171"/>
      <c r="D18" s="171"/>
      <c r="E18" s="171"/>
      <c r="F18" s="171"/>
      <c r="G18" s="171"/>
      <c r="H18" s="171"/>
      <c r="I18" s="171"/>
      <c r="J18" s="171"/>
      <c r="K18" s="171"/>
      <c r="L18" s="171"/>
      <c r="M18" s="171"/>
      <c r="N18" s="171"/>
      <c r="O18" s="101"/>
      <c r="P18" s="101"/>
    </row>
    <row r="19" spans="1:22">
      <c r="A19" s="4"/>
      <c r="B19" s="4"/>
      <c r="C19" s="4"/>
      <c r="D19" s="4"/>
      <c r="E19" s="4"/>
      <c r="F19" s="4"/>
      <c r="G19" s="4"/>
      <c r="H19" s="4"/>
      <c r="I19" s="4"/>
      <c r="J19" s="4"/>
      <c r="K19" s="4"/>
      <c r="L19" s="4"/>
      <c r="M19" s="4"/>
      <c r="N19" s="4"/>
      <c r="O19" s="4"/>
      <c r="P19" s="11"/>
    </row>
    <row r="20" spans="1:22" ht="18" customHeight="1">
      <c r="A20" s="104" t="s">
        <v>13</v>
      </c>
      <c r="B20" s="287" t="s">
        <v>71</v>
      </c>
      <c r="C20" s="288"/>
      <c r="D20" s="289"/>
      <c r="E20" s="287" t="s">
        <v>72</v>
      </c>
      <c r="F20" s="288"/>
      <c r="G20" s="289"/>
      <c r="H20" s="104" t="s">
        <v>73</v>
      </c>
      <c r="I20" s="104" t="s">
        <v>74</v>
      </c>
      <c r="J20" s="104" t="s">
        <v>75</v>
      </c>
      <c r="K20" s="287" t="s">
        <v>76</v>
      </c>
      <c r="L20" s="288"/>
      <c r="M20" s="289"/>
      <c r="N20" s="287" t="s">
        <v>77</v>
      </c>
      <c r="O20" s="288"/>
      <c r="P20" s="289"/>
    </row>
    <row r="21" spans="1:22" ht="21" customHeight="1">
      <c r="A21" s="15">
        <v>1</v>
      </c>
      <c r="B21" s="290" t="s">
        <v>87</v>
      </c>
      <c r="C21" s="291"/>
      <c r="D21" s="292"/>
      <c r="E21" s="217" t="s">
        <v>131</v>
      </c>
      <c r="F21" s="218"/>
      <c r="G21" s="219"/>
      <c r="H21" s="85"/>
      <c r="I21" s="81" t="s">
        <v>132</v>
      </c>
      <c r="J21" s="98">
        <v>19000</v>
      </c>
      <c r="K21" s="220">
        <f t="shared" ref="K21:K26" si="0">H21*J21</f>
        <v>0</v>
      </c>
      <c r="L21" s="221"/>
      <c r="M21" s="222"/>
      <c r="N21" s="308"/>
      <c r="O21" s="309"/>
      <c r="P21" s="310"/>
    </row>
    <row r="22" spans="1:22" ht="21" customHeight="1">
      <c r="A22" s="15">
        <v>2</v>
      </c>
      <c r="B22" s="305" t="s">
        <v>122</v>
      </c>
      <c r="C22" s="306"/>
      <c r="D22" s="307"/>
      <c r="E22" s="217" t="s">
        <v>137</v>
      </c>
      <c r="F22" s="218"/>
      <c r="G22" s="219"/>
      <c r="H22" s="85"/>
      <c r="I22" s="81" t="s">
        <v>138</v>
      </c>
      <c r="J22" s="98">
        <v>2375</v>
      </c>
      <c r="K22" s="220">
        <f t="shared" si="0"/>
        <v>0</v>
      </c>
      <c r="L22" s="221"/>
      <c r="M22" s="222"/>
      <c r="N22" s="308"/>
      <c r="O22" s="309"/>
      <c r="P22" s="310"/>
    </row>
    <row r="23" spans="1:22" ht="21" customHeight="1">
      <c r="A23" s="15">
        <v>3</v>
      </c>
      <c r="B23" s="290"/>
      <c r="C23" s="291"/>
      <c r="D23" s="292"/>
      <c r="E23" s="217"/>
      <c r="F23" s="218"/>
      <c r="G23" s="219"/>
      <c r="H23" s="85"/>
      <c r="I23" s="81"/>
      <c r="J23" s="98"/>
      <c r="K23" s="220">
        <f t="shared" si="0"/>
        <v>0</v>
      </c>
      <c r="L23" s="221"/>
      <c r="M23" s="222"/>
      <c r="N23" s="308"/>
      <c r="O23" s="309"/>
      <c r="P23" s="310"/>
    </row>
    <row r="24" spans="1:22" ht="21" customHeight="1">
      <c r="A24" s="15">
        <v>4</v>
      </c>
      <c r="B24" s="290"/>
      <c r="C24" s="291"/>
      <c r="D24" s="292"/>
      <c r="E24" s="217"/>
      <c r="F24" s="218"/>
      <c r="G24" s="219"/>
      <c r="H24" s="85"/>
      <c r="I24" s="81"/>
      <c r="J24" s="98"/>
      <c r="K24" s="220">
        <f t="shared" si="0"/>
        <v>0</v>
      </c>
      <c r="L24" s="221"/>
      <c r="M24" s="222"/>
      <c r="N24" s="308"/>
      <c r="O24" s="309"/>
      <c r="P24" s="310"/>
    </row>
    <row r="25" spans="1:22" ht="21" customHeight="1">
      <c r="A25" s="15">
        <v>5</v>
      </c>
      <c r="B25" s="290"/>
      <c r="C25" s="291"/>
      <c r="D25" s="292"/>
      <c r="E25" s="217"/>
      <c r="F25" s="218"/>
      <c r="G25" s="219"/>
      <c r="H25" s="85"/>
      <c r="I25" s="81"/>
      <c r="J25" s="98"/>
      <c r="K25" s="220">
        <f t="shared" si="0"/>
        <v>0</v>
      </c>
      <c r="L25" s="221"/>
      <c r="M25" s="222"/>
      <c r="N25" s="308"/>
      <c r="O25" s="309"/>
      <c r="P25" s="310"/>
    </row>
    <row r="26" spans="1:22" ht="21" customHeight="1">
      <c r="A26" s="15">
        <v>6</v>
      </c>
      <c r="B26" s="217"/>
      <c r="C26" s="218"/>
      <c r="D26" s="219"/>
      <c r="E26" s="217"/>
      <c r="F26" s="218"/>
      <c r="G26" s="219"/>
      <c r="H26" s="85"/>
      <c r="I26" s="81"/>
      <c r="J26" s="98"/>
      <c r="K26" s="220">
        <f t="shared" si="0"/>
        <v>0</v>
      </c>
      <c r="L26" s="221"/>
      <c r="M26" s="222"/>
      <c r="N26" s="308"/>
      <c r="O26" s="309"/>
      <c r="P26" s="310"/>
    </row>
    <row r="27" spans="1:22" ht="21" customHeight="1">
      <c r="A27" s="317" t="s">
        <v>78</v>
      </c>
      <c r="B27" s="318"/>
      <c r="C27" s="318"/>
      <c r="D27" s="319"/>
      <c r="E27" s="314"/>
      <c r="F27" s="315"/>
      <c r="G27" s="316"/>
      <c r="H27" s="86"/>
      <c r="I27" s="84"/>
      <c r="J27" s="99"/>
      <c r="K27" s="220">
        <f>SUM(K21:M26)</f>
        <v>0</v>
      </c>
      <c r="L27" s="221"/>
      <c r="M27" s="222"/>
      <c r="N27" s="314"/>
      <c r="O27" s="315"/>
      <c r="P27" s="316"/>
    </row>
    <row r="28" spans="1:22" ht="21" customHeight="1">
      <c r="A28" s="317" t="s">
        <v>142</v>
      </c>
      <c r="B28" s="318"/>
      <c r="C28" s="318"/>
      <c r="D28" s="319"/>
      <c r="E28" s="320"/>
      <c r="F28" s="321"/>
      <c r="G28" s="322"/>
      <c r="H28" s="86"/>
      <c r="I28" s="84"/>
      <c r="J28" s="99"/>
      <c r="K28" s="220">
        <f>K27*10%</f>
        <v>0</v>
      </c>
      <c r="L28" s="221"/>
      <c r="M28" s="222"/>
      <c r="N28" s="314"/>
      <c r="O28" s="315"/>
      <c r="P28" s="316"/>
    </row>
    <row r="29" spans="1:22" ht="21" customHeight="1">
      <c r="A29" s="311" t="s">
        <v>80</v>
      </c>
      <c r="B29" s="312"/>
      <c r="C29" s="312"/>
      <c r="D29" s="312"/>
      <c r="E29" s="312"/>
      <c r="F29" s="312"/>
      <c r="G29" s="312"/>
      <c r="H29" s="312"/>
      <c r="I29" s="312"/>
      <c r="J29" s="313"/>
      <c r="K29" s="220">
        <f>SUM(K27:M28)</f>
        <v>0</v>
      </c>
      <c r="L29" s="221"/>
      <c r="M29" s="222"/>
      <c r="N29" s="314"/>
      <c r="O29" s="315"/>
      <c r="P29" s="316"/>
    </row>
    <row r="30" spans="1:22">
      <c r="A30" s="29"/>
      <c r="B30" s="29"/>
      <c r="C30" s="29"/>
      <c r="D30" s="29"/>
      <c r="E30" s="29"/>
      <c r="F30" s="29"/>
      <c r="G30" s="29"/>
      <c r="H30" s="29"/>
      <c r="I30" s="29"/>
      <c r="J30" s="29"/>
      <c r="K30" s="29"/>
      <c r="L30" s="29"/>
      <c r="M30" s="29"/>
      <c r="N30" s="29"/>
      <c r="O30" s="29"/>
      <c r="P30" s="30"/>
    </row>
    <row r="31" spans="1:22" ht="41.25" customHeight="1">
      <c r="A31" s="282" t="s">
        <v>86</v>
      </c>
      <c r="B31" s="282"/>
      <c r="C31" s="282"/>
      <c r="D31" s="282"/>
      <c r="E31" s="282"/>
      <c r="F31" s="282"/>
      <c r="G31" s="282"/>
      <c r="H31" s="282"/>
      <c r="I31" s="282"/>
      <c r="J31" s="282"/>
      <c r="K31" s="282"/>
      <c r="L31" s="282"/>
      <c r="M31" s="282"/>
      <c r="N31" s="282"/>
      <c r="O31" s="282"/>
      <c r="P31" s="282"/>
      <c r="Q31" s="121"/>
      <c r="R31" s="121"/>
      <c r="S31" s="121"/>
      <c r="T31" s="121"/>
      <c r="U31" s="121"/>
      <c r="V31" s="121"/>
    </row>
    <row r="32" spans="1:22" ht="18.75">
      <c r="A32" s="1"/>
      <c r="B32" s="1"/>
      <c r="C32" s="1"/>
      <c r="D32" s="1"/>
      <c r="E32" s="2"/>
      <c r="F32" s="2"/>
      <c r="G32" s="2"/>
      <c r="H32" s="2"/>
      <c r="I32" s="2"/>
      <c r="J32" s="2"/>
      <c r="K32" s="2"/>
      <c r="L32" s="2"/>
      <c r="M32" s="3"/>
      <c r="N32" s="273">
        <f>合計請求書!$K$6</f>
        <v>45127</v>
      </c>
      <c r="O32" s="273"/>
      <c r="P32" s="273"/>
      <c r="Q32" s="122"/>
      <c r="R32" s="123"/>
    </row>
    <row r="33" spans="1:22" ht="14.25" customHeight="1">
      <c r="A33" s="274" t="s">
        <v>46</v>
      </c>
      <c r="B33" s="274"/>
      <c r="C33" s="274"/>
      <c r="D33" s="274"/>
      <c r="E33" s="276" t="s">
        <v>58</v>
      </c>
      <c r="F33" s="4"/>
      <c r="G33" s="4"/>
      <c r="H33" s="4"/>
      <c r="I33" s="4"/>
      <c r="J33" s="4"/>
      <c r="K33" s="4"/>
      <c r="L33" s="2"/>
      <c r="M33" s="3"/>
      <c r="N33" s="273"/>
      <c r="O33" s="273"/>
      <c r="P33" s="273"/>
      <c r="Q33" s="122"/>
      <c r="R33" s="123"/>
    </row>
    <row r="34" spans="1:22" ht="21" customHeight="1">
      <c r="A34" s="275"/>
      <c r="B34" s="275"/>
      <c r="C34" s="275"/>
      <c r="D34" s="275"/>
      <c r="E34" s="276"/>
      <c r="F34" s="3"/>
      <c r="G34" s="3"/>
      <c r="H34" s="3"/>
      <c r="I34" s="3"/>
      <c r="J34" s="20"/>
      <c r="K34" s="5"/>
      <c r="L34" s="6" t="s">
        <v>59</v>
      </c>
      <c r="M34" s="277">
        <f>合計請求書!$K$24</f>
        <v>0</v>
      </c>
      <c r="N34" s="277"/>
      <c r="O34" s="277"/>
      <c r="P34" s="277"/>
      <c r="Q34" s="122"/>
    </row>
    <row r="35" spans="1:22" ht="18.75" customHeight="1">
      <c r="A35" s="244" t="s">
        <v>60</v>
      </c>
      <c r="B35" s="244"/>
      <c r="C35" s="244"/>
      <c r="D35" s="244"/>
      <c r="E35" s="7"/>
      <c r="F35" s="284" t="s">
        <v>61</v>
      </c>
      <c r="G35" s="283"/>
      <c r="H35" s="283"/>
      <c r="I35" s="286" t="s">
        <v>108</v>
      </c>
      <c r="J35" s="249">
        <f>$J$5</f>
        <v>0</v>
      </c>
      <c r="K35" s="124"/>
      <c r="L35" s="8" t="s">
        <v>62</v>
      </c>
      <c r="M35" s="95">
        <f>合計請求書!$K$25</f>
        <v>0</v>
      </c>
      <c r="N35" s="250">
        <f>合計請求書!$K$26</f>
        <v>0</v>
      </c>
      <c r="O35" s="250"/>
      <c r="P35" s="250"/>
      <c r="Q35" s="125"/>
      <c r="R35" s="125"/>
      <c r="S35" s="125"/>
      <c r="T35" s="125"/>
      <c r="U35" s="125"/>
      <c r="V35" s="125"/>
    </row>
    <row r="36" spans="1:22" ht="13.5" customHeight="1">
      <c r="A36" s="8"/>
      <c r="B36" s="8"/>
      <c r="C36" s="8"/>
      <c r="D36" s="8"/>
      <c r="E36" s="9"/>
      <c r="F36" s="285"/>
      <c r="G36" s="283"/>
      <c r="H36" s="283"/>
      <c r="I36" s="286"/>
      <c r="J36" s="249"/>
      <c r="K36" s="124"/>
      <c r="L36" s="8"/>
      <c r="M36" s="10" t="s">
        <v>25</v>
      </c>
      <c r="N36" s="251">
        <f>合計請求書!$K$27</f>
        <v>0</v>
      </c>
      <c r="O36" s="251"/>
      <c r="P36" s="251"/>
      <c r="Q36" s="125"/>
      <c r="R36" s="125"/>
      <c r="S36" s="125"/>
      <c r="T36" s="125"/>
      <c r="U36" s="125"/>
      <c r="V36" s="125"/>
    </row>
    <row r="37" spans="1:22" ht="13.5" customHeight="1">
      <c r="A37" s="3"/>
      <c r="B37" s="3"/>
      <c r="C37" s="3"/>
      <c r="D37" s="3"/>
      <c r="E37" s="4"/>
      <c r="F37" s="3"/>
      <c r="G37" s="3"/>
      <c r="H37" s="3"/>
      <c r="I37" s="3"/>
      <c r="J37" s="20"/>
      <c r="K37" s="11"/>
      <c r="L37" s="8"/>
      <c r="M37" s="10" t="s">
        <v>24</v>
      </c>
      <c r="N37" s="251">
        <f>合計請求書!$K$28</f>
        <v>0</v>
      </c>
      <c r="O37" s="251"/>
      <c r="P37" s="251"/>
      <c r="R37" s="123"/>
    </row>
    <row r="38" spans="1:22">
      <c r="A38" s="4"/>
      <c r="B38" s="4"/>
      <c r="C38" s="4"/>
      <c r="D38" s="4"/>
      <c r="E38" s="11"/>
      <c r="F38" s="4"/>
      <c r="G38" s="4"/>
      <c r="H38" s="4"/>
      <c r="I38" s="4"/>
      <c r="J38" s="4"/>
      <c r="K38" s="4"/>
      <c r="L38" s="3"/>
      <c r="M38" s="3"/>
      <c r="N38" s="3"/>
      <c r="O38" s="2"/>
      <c r="P38" s="3"/>
    </row>
    <row r="39" spans="1:22" ht="13.5" customHeight="1">
      <c r="A39" s="33"/>
      <c r="B39" s="33"/>
      <c r="C39" s="33"/>
      <c r="D39" s="33"/>
      <c r="E39" s="33"/>
      <c r="F39" s="33"/>
      <c r="G39" s="26"/>
      <c r="H39" s="34"/>
      <c r="I39" s="34"/>
      <c r="J39" s="34"/>
      <c r="K39" s="33"/>
      <c r="L39" s="33"/>
      <c r="M39" s="33"/>
      <c r="N39" s="33"/>
      <c r="O39" s="33"/>
      <c r="P39" s="33"/>
    </row>
    <row r="40" spans="1:22" ht="18" customHeight="1">
      <c r="A40" s="293" t="s">
        <v>64</v>
      </c>
      <c r="B40" s="294"/>
      <c r="C40" s="256">
        <f>K59</f>
        <v>0</v>
      </c>
      <c r="D40" s="257"/>
      <c r="E40" s="258"/>
      <c r="F40" s="303" t="s">
        <v>65</v>
      </c>
      <c r="G40" s="264"/>
      <c r="H40" s="265"/>
      <c r="I40" s="265"/>
      <c r="J40" s="265"/>
      <c r="K40" s="266"/>
      <c r="L40" s="3"/>
      <c r="M40" s="12"/>
      <c r="N40" s="270"/>
      <c r="O40" s="270"/>
      <c r="P40" s="270"/>
    </row>
    <row r="41" spans="1:22" ht="18" customHeight="1">
      <c r="A41" s="295"/>
      <c r="B41" s="296"/>
      <c r="C41" s="259"/>
      <c r="D41" s="260"/>
      <c r="E41" s="261"/>
      <c r="F41" s="304"/>
      <c r="G41" s="267"/>
      <c r="H41" s="268"/>
      <c r="I41" s="268"/>
      <c r="J41" s="268"/>
      <c r="K41" s="269"/>
      <c r="L41" s="3"/>
      <c r="M41" s="12"/>
      <c r="N41" s="271"/>
      <c r="O41" s="271"/>
      <c r="P41" s="271"/>
    </row>
    <row r="42" spans="1:22">
      <c r="A42" s="2"/>
      <c r="B42" s="2"/>
      <c r="C42" s="2"/>
      <c r="D42" s="2"/>
      <c r="E42" s="2"/>
      <c r="F42" s="2"/>
      <c r="G42" s="2"/>
      <c r="H42" s="2"/>
      <c r="I42" s="2"/>
      <c r="J42" s="2"/>
      <c r="K42" s="281"/>
      <c r="L42" s="281"/>
      <c r="M42" s="281"/>
      <c r="N42" s="281"/>
      <c r="O42" s="281"/>
      <c r="P42" s="3"/>
    </row>
    <row r="43" spans="1:22" ht="14.25">
      <c r="A43" s="31"/>
      <c r="B43" s="31"/>
      <c r="C43" s="31"/>
      <c r="D43" s="31"/>
      <c r="E43" s="31"/>
      <c r="F43" s="31"/>
      <c r="G43" s="32"/>
      <c r="H43" s="31"/>
      <c r="I43" s="31"/>
      <c r="J43" s="31"/>
      <c r="K43" s="31"/>
      <c r="L43" s="31"/>
      <c r="M43" s="31"/>
      <c r="N43" s="31"/>
      <c r="O43" s="31"/>
      <c r="P43" s="31"/>
    </row>
    <row r="44" spans="1:22" ht="13.5" customHeight="1">
      <c r="A44" s="4"/>
      <c r="B44" s="18" t="s">
        <v>4</v>
      </c>
      <c r="C44" s="297"/>
      <c r="D44" s="298"/>
      <c r="E44" s="18" t="s">
        <v>5</v>
      </c>
      <c r="F44" s="297"/>
      <c r="G44" s="298"/>
      <c r="H44" s="13"/>
      <c r="I44" s="18" t="s">
        <v>6</v>
      </c>
      <c r="J44" s="232">
        <f>K59</f>
        <v>0</v>
      </c>
      <c r="K44" s="233"/>
      <c r="L44" s="18" t="s">
        <v>7</v>
      </c>
      <c r="M44" s="297"/>
      <c r="N44" s="298"/>
      <c r="O44" s="4"/>
      <c r="P44" s="11"/>
    </row>
    <row r="45" spans="1:22" ht="13.5" customHeight="1">
      <c r="A45" s="4"/>
      <c r="B45" s="14" t="s">
        <v>66</v>
      </c>
      <c r="C45" s="299"/>
      <c r="D45" s="300"/>
      <c r="E45" s="14" t="s">
        <v>67</v>
      </c>
      <c r="F45" s="299"/>
      <c r="G45" s="300"/>
      <c r="H45" s="14"/>
      <c r="I45" s="14" t="s">
        <v>68</v>
      </c>
      <c r="J45" s="234"/>
      <c r="K45" s="235"/>
      <c r="L45" s="14" t="s">
        <v>69</v>
      </c>
      <c r="M45" s="299"/>
      <c r="N45" s="300"/>
      <c r="O45" s="4"/>
      <c r="P45" s="11"/>
    </row>
    <row r="46" spans="1:22" ht="13.5" customHeight="1">
      <c r="A46" s="4"/>
      <c r="B46" s="14"/>
      <c r="C46" s="301"/>
      <c r="D46" s="302"/>
      <c r="E46" s="14" t="s">
        <v>128</v>
      </c>
      <c r="F46" s="301"/>
      <c r="G46" s="302"/>
      <c r="H46" s="14"/>
      <c r="I46" s="14" t="s">
        <v>11</v>
      </c>
      <c r="J46" s="236"/>
      <c r="K46" s="237"/>
      <c r="L46" s="14"/>
      <c r="M46" s="301"/>
      <c r="N46" s="302"/>
      <c r="O46" s="4"/>
      <c r="P46" s="11"/>
    </row>
    <row r="47" spans="1:22">
      <c r="A47" s="4"/>
      <c r="B47" s="4"/>
      <c r="C47" s="4"/>
      <c r="D47" s="4"/>
      <c r="E47" s="4"/>
      <c r="F47" s="4"/>
      <c r="G47" s="4"/>
      <c r="H47" s="4"/>
      <c r="I47" s="4"/>
      <c r="J47" s="4"/>
      <c r="K47" s="4"/>
      <c r="L47" s="4"/>
      <c r="M47" s="4"/>
      <c r="N47" s="4"/>
      <c r="O47" s="4"/>
      <c r="P47" s="11"/>
    </row>
    <row r="48" spans="1:22" ht="17.25" customHeight="1">
      <c r="A48" s="4"/>
      <c r="B48" s="4" t="s">
        <v>70</v>
      </c>
      <c r="C48" s="171"/>
      <c r="D48" s="171"/>
      <c r="E48" s="171"/>
      <c r="F48" s="171"/>
      <c r="G48" s="171"/>
      <c r="H48" s="171"/>
      <c r="I48" s="171"/>
      <c r="J48" s="171"/>
      <c r="K48" s="171"/>
      <c r="L48" s="171"/>
      <c r="M48" s="171"/>
      <c r="N48" s="171"/>
      <c r="O48" s="101"/>
      <c r="P48" s="101"/>
    </row>
    <row r="49" spans="1:22">
      <c r="A49" s="4"/>
      <c r="B49" s="4"/>
      <c r="C49" s="4"/>
      <c r="D49" s="4"/>
      <c r="E49" s="4"/>
      <c r="F49" s="4"/>
      <c r="G49" s="4"/>
      <c r="H49" s="4"/>
      <c r="I49" s="4"/>
      <c r="J49" s="4"/>
      <c r="K49" s="4"/>
      <c r="L49" s="4"/>
      <c r="M49" s="4"/>
      <c r="N49" s="4"/>
      <c r="O49" s="4"/>
      <c r="P49" s="11"/>
    </row>
    <row r="50" spans="1:22" ht="18" customHeight="1">
      <c r="A50" s="104" t="s">
        <v>13</v>
      </c>
      <c r="B50" s="287" t="s">
        <v>71</v>
      </c>
      <c r="C50" s="288"/>
      <c r="D50" s="289"/>
      <c r="E50" s="287" t="s">
        <v>72</v>
      </c>
      <c r="F50" s="288"/>
      <c r="G50" s="289"/>
      <c r="H50" s="104" t="s">
        <v>73</v>
      </c>
      <c r="I50" s="104" t="s">
        <v>74</v>
      </c>
      <c r="J50" s="104" t="s">
        <v>75</v>
      </c>
      <c r="K50" s="287" t="s">
        <v>76</v>
      </c>
      <c r="L50" s="288"/>
      <c r="M50" s="289"/>
      <c r="N50" s="287" t="s">
        <v>77</v>
      </c>
      <c r="O50" s="288"/>
      <c r="P50" s="289"/>
    </row>
    <row r="51" spans="1:22" ht="21" customHeight="1">
      <c r="A51" s="15">
        <v>1</v>
      </c>
      <c r="B51" s="290" t="s">
        <v>87</v>
      </c>
      <c r="C51" s="291"/>
      <c r="D51" s="292"/>
      <c r="E51" s="217" t="s">
        <v>131</v>
      </c>
      <c r="F51" s="218"/>
      <c r="G51" s="219"/>
      <c r="H51" s="85"/>
      <c r="I51" s="81" t="s">
        <v>132</v>
      </c>
      <c r="J51" s="98">
        <v>19000</v>
      </c>
      <c r="K51" s="220">
        <f t="shared" ref="K51:K56" si="1">H51*J51</f>
        <v>0</v>
      </c>
      <c r="L51" s="221"/>
      <c r="M51" s="222"/>
      <c r="N51" s="308"/>
      <c r="O51" s="309"/>
      <c r="P51" s="310"/>
    </row>
    <row r="52" spans="1:22" ht="21" customHeight="1">
      <c r="A52" s="15">
        <v>2</v>
      </c>
      <c r="B52" s="305" t="s">
        <v>122</v>
      </c>
      <c r="C52" s="306"/>
      <c r="D52" s="307"/>
      <c r="E52" s="217" t="s">
        <v>137</v>
      </c>
      <c r="F52" s="218"/>
      <c r="G52" s="219"/>
      <c r="H52" s="85"/>
      <c r="I52" s="81" t="s">
        <v>138</v>
      </c>
      <c r="J52" s="98">
        <v>2375</v>
      </c>
      <c r="K52" s="220">
        <f t="shared" si="1"/>
        <v>0</v>
      </c>
      <c r="L52" s="221"/>
      <c r="M52" s="222"/>
      <c r="N52" s="308"/>
      <c r="O52" s="309"/>
      <c r="P52" s="310"/>
    </row>
    <row r="53" spans="1:22" ht="21" customHeight="1">
      <c r="A53" s="15">
        <v>3</v>
      </c>
      <c r="B53" s="290"/>
      <c r="C53" s="291"/>
      <c r="D53" s="292"/>
      <c r="E53" s="217"/>
      <c r="F53" s="218"/>
      <c r="G53" s="219"/>
      <c r="H53" s="85"/>
      <c r="I53" s="81"/>
      <c r="J53" s="98"/>
      <c r="K53" s="220">
        <f t="shared" si="1"/>
        <v>0</v>
      </c>
      <c r="L53" s="221"/>
      <c r="M53" s="222"/>
      <c r="N53" s="308"/>
      <c r="O53" s="309"/>
      <c r="P53" s="310"/>
    </row>
    <row r="54" spans="1:22" ht="21" customHeight="1">
      <c r="A54" s="15">
        <v>4</v>
      </c>
      <c r="B54" s="290"/>
      <c r="C54" s="291"/>
      <c r="D54" s="292"/>
      <c r="E54" s="217"/>
      <c r="F54" s="218"/>
      <c r="G54" s="219"/>
      <c r="H54" s="85"/>
      <c r="I54" s="81"/>
      <c r="J54" s="98"/>
      <c r="K54" s="220">
        <f t="shared" si="1"/>
        <v>0</v>
      </c>
      <c r="L54" s="221"/>
      <c r="M54" s="222"/>
      <c r="N54" s="308"/>
      <c r="O54" s="309"/>
      <c r="P54" s="310"/>
    </row>
    <row r="55" spans="1:22" ht="21" customHeight="1">
      <c r="A55" s="15">
        <v>5</v>
      </c>
      <c r="B55" s="290"/>
      <c r="C55" s="291"/>
      <c r="D55" s="292"/>
      <c r="E55" s="217"/>
      <c r="F55" s="218"/>
      <c r="G55" s="219"/>
      <c r="H55" s="85"/>
      <c r="I55" s="81"/>
      <c r="J55" s="98"/>
      <c r="K55" s="220">
        <f t="shared" si="1"/>
        <v>0</v>
      </c>
      <c r="L55" s="221"/>
      <c r="M55" s="222"/>
      <c r="N55" s="308"/>
      <c r="O55" s="309"/>
      <c r="P55" s="310"/>
    </row>
    <row r="56" spans="1:22" ht="21" customHeight="1">
      <c r="A56" s="15">
        <v>6</v>
      </c>
      <c r="B56" s="217"/>
      <c r="C56" s="218"/>
      <c r="D56" s="219"/>
      <c r="E56" s="217"/>
      <c r="F56" s="218"/>
      <c r="G56" s="219"/>
      <c r="H56" s="85"/>
      <c r="I56" s="81"/>
      <c r="J56" s="98"/>
      <c r="K56" s="220">
        <f t="shared" si="1"/>
        <v>0</v>
      </c>
      <c r="L56" s="221"/>
      <c r="M56" s="222"/>
      <c r="N56" s="308"/>
      <c r="O56" s="309"/>
      <c r="P56" s="310"/>
    </row>
    <row r="57" spans="1:22" ht="21" customHeight="1">
      <c r="A57" s="317" t="s">
        <v>78</v>
      </c>
      <c r="B57" s="318"/>
      <c r="C57" s="318"/>
      <c r="D57" s="319"/>
      <c r="E57" s="314"/>
      <c r="F57" s="315"/>
      <c r="G57" s="316"/>
      <c r="H57" s="86"/>
      <c r="I57" s="84"/>
      <c r="J57" s="99"/>
      <c r="K57" s="220">
        <f>SUM(K51:M56)</f>
        <v>0</v>
      </c>
      <c r="L57" s="221"/>
      <c r="M57" s="222"/>
      <c r="N57" s="314"/>
      <c r="O57" s="315"/>
      <c r="P57" s="316"/>
    </row>
    <row r="58" spans="1:22" ht="21" customHeight="1">
      <c r="A58" s="317" t="s">
        <v>142</v>
      </c>
      <c r="B58" s="318"/>
      <c r="C58" s="318"/>
      <c r="D58" s="319"/>
      <c r="E58" s="320"/>
      <c r="F58" s="321"/>
      <c r="G58" s="322"/>
      <c r="H58" s="86"/>
      <c r="I58" s="84"/>
      <c r="J58" s="99"/>
      <c r="K58" s="220">
        <f>K57*10%</f>
        <v>0</v>
      </c>
      <c r="L58" s="221"/>
      <c r="M58" s="222"/>
      <c r="N58" s="314"/>
      <c r="O58" s="315"/>
      <c r="P58" s="316"/>
    </row>
    <row r="59" spans="1:22" ht="21" customHeight="1">
      <c r="A59" s="311" t="s">
        <v>80</v>
      </c>
      <c r="B59" s="312"/>
      <c r="C59" s="312"/>
      <c r="D59" s="312"/>
      <c r="E59" s="312"/>
      <c r="F59" s="312"/>
      <c r="G59" s="312"/>
      <c r="H59" s="312"/>
      <c r="I59" s="312"/>
      <c r="J59" s="313"/>
      <c r="K59" s="220">
        <f>SUM(K57:M58)</f>
        <v>0</v>
      </c>
      <c r="L59" s="221"/>
      <c r="M59" s="222"/>
      <c r="N59" s="314"/>
      <c r="O59" s="315"/>
      <c r="P59" s="316"/>
    </row>
    <row r="60" spans="1:22">
      <c r="A60" s="29"/>
      <c r="B60" s="29"/>
      <c r="C60" s="29"/>
      <c r="D60" s="29"/>
      <c r="E60" s="29"/>
      <c r="F60" s="29"/>
      <c r="G60" s="29"/>
      <c r="H60" s="29"/>
      <c r="I60" s="29"/>
      <c r="J60" s="29"/>
      <c r="K60" s="29"/>
      <c r="L60" s="29"/>
      <c r="M60" s="29"/>
      <c r="N60" s="29"/>
      <c r="O60" s="29"/>
      <c r="P60" s="30"/>
    </row>
    <row r="61" spans="1:22" ht="41.25" customHeight="1">
      <c r="A61" s="282" t="s">
        <v>86</v>
      </c>
      <c r="B61" s="282"/>
      <c r="C61" s="282"/>
      <c r="D61" s="282"/>
      <c r="E61" s="282"/>
      <c r="F61" s="282"/>
      <c r="G61" s="282"/>
      <c r="H61" s="282"/>
      <c r="I61" s="282"/>
      <c r="J61" s="282"/>
      <c r="K61" s="282"/>
      <c r="L61" s="282"/>
      <c r="M61" s="282"/>
      <c r="N61" s="282"/>
      <c r="O61" s="282"/>
      <c r="P61" s="282"/>
      <c r="Q61" s="121"/>
      <c r="R61" s="121"/>
      <c r="S61" s="121"/>
      <c r="T61" s="121"/>
      <c r="U61" s="121"/>
      <c r="V61" s="121"/>
    </row>
    <row r="62" spans="1:22" ht="14.25" customHeight="1">
      <c r="A62" s="1"/>
      <c r="B62" s="1"/>
      <c r="C62" s="1"/>
      <c r="D62" s="1"/>
      <c r="E62" s="2"/>
      <c r="F62" s="2"/>
      <c r="G62" s="2"/>
      <c r="H62" s="2"/>
      <c r="I62" s="2"/>
      <c r="J62" s="2"/>
      <c r="K62" s="2"/>
      <c r="L62" s="2"/>
      <c r="M62" s="3"/>
      <c r="N62" s="273">
        <f>合計請求書!$K$6</f>
        <v>45127</v>
      </c>
      <c r="O62" s="273"/>
      <c r="P62" s="273"/>
      <c r="Q62" s="122"/>
      <c r="R62" s="123"/>
    </row>
    <row r="63" spans="1:22" ht="14.25" customHeight="1">
      <c r="A63" s="274" t="s">
        <v>46</v>
      </c>
      <c r="B63" s="274"/>
      <c r="C63" s="274"/>
      <c r="D63" s="274"/>
      <c r="E63" s="276" t="s">
        <v>58</v>
      </c>
      <c r="F63" s="4"/>
      <c r="G63" s="4"/>
      <c r="H63" s="4"/>
      <c r="I63" s="4"/>
      <c r="J63" s="4"/>
      <c r="K63" s="4"/>
      <c r="L63" s="2"/>
      <c r="M63" s="3"/>
      <c r="N63" s="273"/>
      <c r="O63" s="273"/>
      <c r="P63" s="273"/>
      <c r="Q63" s="122"/>
      <c r="R63" s="123"/>
    </row>
    <row r="64" spans="1:22" ht="21" customHeight="1">
      <c r="A64" s="275"/>
      <c r="B64" s="275"/>
      <c r="C64" s="275"/>
      <c r="D64" s="275"/>
      <c r="E64" s="276"/>
      <c r="F64" s="3"/>
      <c r="G64" s="3"/>
      <c r="H64" s="3"/>
      <c r="I64" s="3"/>
      <c r="J64" s="20"/>
      <c r="K64" s="5"/>
      <c r="L64" s="6" t="s">
        <v>59</v>
      </c>
      <c r="M64" s="277">
        <f>合計請求書!$K$24</f>
        <v>0</v>
      </c>
      <c r="N64" s="277"/>
      <c r="O64" s="277"/>
      <c r="P64" s="277"/>
      <c r="Q64" s="122"/>
    </row>
    <row r="65" spans="1:22" ht="18.75" customHeight="1">
      <c r="A65" s="244" t="s">
        <v>60</v>
      </c>
      <c r="B65" s="244"/>
      <c r="C65" s="244"/>
      <c r="D65" s="244"/>
      <c r="E65" s="7"/>
      <c r="F65" s="284" t="s">
        <v>61</v>
      </c>
      <c r="G65" s="283"/>
      <c r="H65" s="283"/>
      <c r="I65" s="286" t="s">
        <v>108</v>
      </c>
      <c r="J65" s="249">
        <f>$J$5</f>
        <v>0</v>
      </c>
      <c r="K65" s="124"/>
      <c r="L65" s="8" t="s">
        <v>62</v>
      </c>
      <c r="M65" s="95">
        <f>合計請求書!$K$25</f>
        <v>0</v>
      </c>
      <c r="N65" s="250">
        <f>合計請求書!$K$26</f>
        <v>0</v>
      </c>
      <c r="O65" s="250"/>
      <c r="P65" s="250"/>
      <c r="Q65" s="125"/>
      <c r="R65" s="125"/>
      <c r="S65" s="125"/>
      <c r="T65" s="125"/>
      <c r="U65" s="125"/>
      <c r="V65" s="125"/>
    </row>
    <row r="66" spans="1:22" ht="13.5" customHeight="1">
      <c r="A66" s="8"/>
      <c r="B66" s="8"/>
      <c r="C66" s="8"/>
      <c r="D66" s="8"/>
      <c r="E66" s="9"/>
      <c r="F66" s="285"/>
      <c r="G66" s="283"/>
      <c r="H66" s="283"/>
      <c r="I66" s="286"/>
      <c r="J66" s="249"/>
      <c r="K66" s="124"/>
      <c r="L66" s="8"/>
      <c r="M66" s="10" t="s">
        <v>25</v>
      </c>
      <c r="N66" s="251">
        <f>合計請求書!$K$27</f>
        <v>0</v>
      </c>
      <c r="O66" s="251"/>
      <c r="P66" s="251"/>
      <c r="Q66" s="125"/>
      <c r="R66" s="125"/>
      <c r="S66" s="125"/>
      <c r="T66" s="125"/>
      <c r="U66" s="125"/>
      <c r="V66" s="125"/>
    </row>
    <row r="67" spans="1:22" ht="13.5" customHeight="1">
      <c r="A67" s="3"/>
      <c r="B67" s="3"/>
      <c r="C67" s="3"/>
      <c r="D67" s="3"/>
      <c r="E67" s="4"/>
      <c r="F67" s="3"/>
      <c r="G67" s="3"/>
      <c r="H67" s="3"/>
      <c r="I67" s="3"/>
      <c r="J67" s="20"/>
      <c r="K67" s="11"/>
      <c r="L67" s="8"/>
      <c r="M67" s="10" t="s">
        <v>24</v>
      </c>
      <c r="N67" s="251">
        <f>合計請求書!$K$28</f>
        <v>0</v>
      </c>
      <c r="O67" s="251"/>
      <c r="P67" s="251"/>
      <c r="R67" s="123"/>
    </row>
    <row r="68" spans="1:22">
      <c r="A68" s="4"/>
      <c r="B68" s="4"/>
      <c r="C68" s="4"/>
      <c r="D68" s="4"/>
      <c r="E68" s="11"/>
      <c r="F68" s="4"/>
      <c r="G68" s="4"/>
      <c r="H68" s="4"/>
      <c r="I68" s="4"/>
      <c r="J68" s="4"/>
      <c r="K68" s="4"/>
      <c r="L68" s="3"/>
      <c r="M68" s="3"/>
      <c r="N68" s="3"/>
      <c r="O68" s="2"/>
      <c r="P68" s="3"/>
    </row>
    <row r="69" spans="1:22" ht="13.5" customHeight="1">
      <c r="A69" s="33"/>
      <c r="B69" s="33"/>
      <c r="C69" s="33"/>
      <c r="D69" s="33"/>
      <c r="E69" s="33"/>
      <c r="F69" s="33"/>
      <c r="G69" s="26"/>
      <c r="H69" s="34"/>
      <c r="I69" s="34"/>
      <c r="J69" s="34"/>
      <c r="K69" s="33"/>
      <c r="L69" s="33"/>
      <c r="M69" s="33"/>
      <c r="N69" s="33"/>
      <c r="O69" s="33"/>
      <c r="P69" s="33"/>
    </row>
    <row r="70" spans="1:22" ht="18" customHeight="1">
      <c r="A70" s="293" t="s">
        <v>64</v>
      </c>
      <c r="B70" s="294"/>
      <c r="C70" s="256">
        <f>K89</f>
        <v>0</v>
      </c>
      <c r="D70" s="257"/>
      <c r="E70" s="258"/>
      <c r="F70" s="303" t="s">
        <v>65</v>
      </c>
      <c r="G70" s="264"/>
      <c r="H70" s="265"/>
      <c r="I70" s="265"/>
      <c r="J70" s="265"/>
      <c r="K70" s="266"/>
      <c r="L70" s="3"/>
      <c r="M70" s="12"/>
      <c r="N70" s="270"/>
      <c r="O70" s="270"/>
      <c r="P70" s="270"/>
    </row>
    <row r="71" spans="1:22" ht="18" customHeight="1">
      <c r="A71" s="295"/>
      <c r="B71" s="296"/>
      <c r="C71" s="259"/>
      <c r="D71" s="260"/>
      <c r="E71" s="261"/>
      <c r="F71" s="304"/>
      <c r="G71" s="267"/>
      <c r="H71" s="268"/>
      <c r="I71" s="268"/>
      <c r="J71" s="268"/>
      <c r="K71" s="269"/>
      <c r="L71" s="3"/>
      <c r="M71" s="12"/>
      <c r="N71" s="271"/>
      <c r="O71" s="271"/>
      <c r="P71" s="271"/>
    </row>
    <row r="72" spans="1:22">
      <c r="A72" s="2"/>
      <c r="B72" s="2"/>
      <c r="C72" s="2"/>
      <c r="D72" s="2"/>
      <c r="E72" s="2"/>
      <c r="F72" s="2"/>
      <c r="G72" s="2"/>
      <c r="H72" s="2"/>
      <c r="I72" s="2"/>
      <c r="J72" s="2"/>
      <c r="K72" s="281"/>
      <c r="L72" s="281"/>
      <c r="M72" s="281"/>
      <c r="N72" s="281"/>
      <c r="O72" s="281"/>
      <c r="P72" s="3"/>
    </row>
    <row r="73" spans="1:22" ht="13.5" customHeight="1">
      <c r="A73" s="31"/>
      <c r="B73" s="31"/>
      <c r="C73" s="31"/>
      <c r="D73" s="31"/>
      <c r="E73" s="31"/>
      <c r="F73" s="31"/>
      <c r="G73" s="32"/>
      <c r="H73" s="31"/>
      <c r="I73" s="31"/>
      <c r="J73" s="31"/>
      <c r="K73" s="31"/>
      <c r="L73" s="31"/>
      <c r="M73" s="31"/>
      <c r="N73" s="31"/>
      <c r="O73" s="31"/>
      <c r="P73" s="31"/>
    </row>
    <row r="74" spans="1:22" ht="13.5" customHeight="1">
      <c r="A74" s="4"/>
      <c r="B74" s="18" t="s">
        <v>4</v>
      </c>
      <c r="C74" s="297"/>
      <c r="D74" s="298"/>
      <c r="E74" s="18" t="s">
        <v>5</v>
      </c>
      <c r="F74" s="297"/>
      <c r="G74" s="298"/>
      <c r="H74" s="13"/>
      <c r="I74" s="18" t="s">
        <v>6</v>
      </c>
      <c r="J74" s="232">
        <f>K89</f>
        <v>0</v>
      </c>
      <c r="K74" s="233"/>
      <c r="L74" s="18" t="s">
        <v>7</v>
      </c>
      <c r="M74" s="297"/>
      <c r="N74" s="298"/>
      <c r="O74" s="4"/>
      <c r="P74" s="11"/>
    </row>
    <row r="75" spans="1:22" ht="13.5" customHeight="1">
      <c r="A75" s="4"/>
      <c r="B75" s="14" t="s">
        <v>66</v>
      </c>
      <c r="C75" s="299"/>
      <c r="D75" s="300"/>
      <c r="E75" s="14" t="s">
        <v>67</v>
      </c>
      <c r="F75" s="299"/>
      <c r="G75" s="300"/>
      <c r="H75" s="14"/>
      <c r="I75" s="14" t="s">
        <v>68</v>
      </c>
      <c r="J75" s="234"/>
      <c r="K75" s="235"/>
      <c r="L75" s="14" t="s">
        <v>69</v>
      </c>
      <c r="M75" s="299"/>
      <c r="N75" s="300"/>
      <c r="O75" s="4"/>
      <c r="P75" s="11"/>
    </row>
    <row r="76" spans="1:22" ht="13.5" customHeight="1">
      <c r="A76" s="4"/>
      <c r="B76" s="14"/>
      <c r="C76" s="301"/>
      <c r="D76" s="302"/>
      <c r="E76" s="14" t="s">
        <v>128</v>
      </c>
      <c r="F76" s="301"/>
      <c r="G76" s="302"/>
      <c r="H76" s="14"/>
      <c r="I76" s="14" t="s">
        <v>11</v>
      </c>
      <c r="J76" s="236"/>
      <c r="K76" s="237"/>
      <c r="L76" s="14"/>
      <c r="M76" s="301"/>
      <c r="N76" s="302"/>
      <c r="O76" s="4"/>
      <c r="P76" s="11"/>
    </row>
    <row r="77" spans="1:22">
      <c r="A77" s="4"/>
      <c r="B77" s="4"/>
      <c r="C77" s="4"/>
      <c r="D77" s="4"/>
      <c r="E77" s="4"/>
      <c r="F77" s="4"/>
      <c r="G77" s="4"/>
      <c r="H77" s="4"/>
      <c r="I77" s="4"/>
      <c r="J77" s="4"/>
      <c r="K77" s="4"/>
      <c r="L77" s="4"/>
      <c r="M77" s="4"/>
      <c r="N77" s="4"/>
      <c r="O77" s="4"/>
      <c r="P77" s="11"/>
    </row>
    <row r="78" spans="1:22" ht="17.25" customHeight="1">
      <c r="A78" s="4"/>
      <c r="B78" s="4" t="s">
        <v>70</v>
      </c>
      <c r="C78" s="171"/>
      <c r="D78" s="171"/>
      <c r="E78" s="171"/>
      <c r="F78" s="171"/>
      <c r="G78" s="171"/>
      <c r="H78" s="171"/>
      <c r="I78" s="171"/>
      <c r="J78" s="171"/>
      <c r="K78" s="171"/>
      <c r="L78" s="171"/>
      <c r="M78" s="171"/>
      <c r="N78" s="171"/>
      <c r="O78" s="101"/>
      <c r="P78" s="101"/>
    </row>
    <row r="79" spans="1:22">
      <c r="A79" s="4"/>
      <c r="B79" s="4"/>
      <c r="C79" s="4"/>
      <c r="D79" s="4"/>
      <c r="E79" s="4"/>
      <c r="F79" s="4"/>
      <c r="G79" s="4"/>
      <c r="H79" s="4"/>
      <c r="I79" s="4"/>
      <c r="J79" s="4"/>
      <c r="K79" s="4"/>
      <c r="L79" s="4"/>
      <c r="M79" s="4"/>
      <c r="N79" s="4"/>
      <c r="O79" s="4"/>
      <c r="P79" s="11"/>
    </row>
    <row r="80" spans="1:22" ht="18" customHeight="1">
      <c r="A80" s="104" t="s">
        <v>13</v>
      </c>
      <c r="B80" s="287" t="s">
        <v>71</v>
      </c>
      <c r="C80" s="288"/>
      <c r="D80" s="289"/>
      <c r="E80" s="287" t="s">
        <v>72</v>
      </c>
      <c r="F80" s="288"/>
      <c r="G80" s="289"/>
      <c r="H80" s="104" t="s">
        <v>73</v>
      </c>
      <c r="I80" s="104" t="s">
        <v>74</v>
      </c>
      <c r="J80" s="104" t="s">
        <v>75</v>
      </c>
      <c r="K80" s="287" t="s">
        <v>76</v>
      </c>
      <c r="L80" s="288"/>
      <c r="M80" s="289"/>
      <c r="N80" s="287" t="s">
        <v>77</v>
      </c>
      <c r="O80" s="288"/>
      <c r="P80" s="289"/>
    </row>
    <row r="81" spans="1:22" ht="21" customHeight="1">
      <c r="A81" s="15">
        <v>1</v>
      </c>
      <c r="B81" s="290" t="s">
        <v>87</v>
      </c>
      <c r="C81" s="291"/>
      <c r="D81" s="292"/>
      <c r="E81" s="217" t="s">
        <v>131</v>
      </c>
      <c r="F81" s="218"/>
      <c r="G81" s="219"/>
      <c r="H81" s="85"/>
      <c r="I81" s="81" t="s">
        <v>132</v>
      </c>
      <c r="J81" s="98">
        <v>19000</v>
      </c>
      <c r="K81" s="220">
        <f t="shared" ref="K81:K86" si="2">H81*J81</f>
        <v>0</v>
      </c>
      <c r="L81" s="221"/>
      <c r="M81" s="222"/>
      <c r="N81" s="308"/>
      <c r="O81" s="309"/>
      <c r="P81" s="310"/>
    </row>
    <row r="82" spans="1:22" ht="21" customHeight="1">
      <c r="A82" s="15">
        <v>2</v>
      </c>
      <c r="B82" s="305" t="s">
        <v>122</v>
      </c>
      <c r="C82" s="306"/>
      <c r="D82" s="307"/>
      <c r="E82" s="217" t="s">
        <v>137</v>
      </c>
      <c r="F82" s="218"/>
      <c r="G82" s="219"/>
      <c r="H82" s="85"/>
      <c r="I82" s="81" t="s">
        <v>138</v>
      </c>
      <c r="J82" s="98">
        <v>2375</v>
      </c>
      <c r="K82" s="220">
        <f t="shared" si="2"/>
        <v>0</v>
      </c>
      <c r="L82" s="221"/>
      <c r="M82" s="222"/>
      <c r="N82" s="308"/>
      <c r="O82" s="309"/>
      <c r="P82" s="310"/>
    </row>
    <row r="83" spans="1:22" ht="21" customHeight="1">
      <c r="A83" s="15">
        <v>3</v>
      </c>
      <c r="B83" s="290"/>
      <c r="C83" s="291"/>
      <c r="D83" s="292"/>
      <c r="E83" s="217"/>
      <c r="F83" s="218"/>
      <c r="G83" s="219"/>
      <c r="H83" s="85"/>
      <c r="I83" s="81"/>
      <c r="J83" s="98"/>
      <c r="K83" s="220">
        <f t="shared" si="2"/>
        <v>0</v>
      </c>
      <c r="L83" s="221"/>
      <c r="M83" s="222"/>
      <c r="N83" s="308"/>
      <c r="O83" s="309"/>
      <c r="P83" s="310"/>
    </row>
    <row r="84" spans="1:22" ht="21" customHeight="1">
      <c r="A84" s="15">
        <v>4</v>
      </c>
      <c r="B84" s="290"/>
      <c r="C84" s="291"/>
      <c r="D84" s="292"/>
      <c r="E84" s="217"/>
      <c r="F84" s="218"/>
      <c r="G84" s="219"/>
      <c r="H84" s="85"/>
      <c r="I84" s="81"/>
      <c r="J84" s="98"/>
      <c r="K84" s="220">
        <f t="shared" si="2"/>
        <v>0</v>
      </c>
      <c r="L84" s="221"/>
      <c r="M84" s="222"/>
      <c r="N84" s="308"/>
      <c r="O84" s="309"/>
      <c r="P84" s="310"/>
    </row>
    <row r="85" spans="1:22" ht="21" customHeight="1">
      <c r="A85" s="15">
        <v>5</v>
      </c>
      <c r="B85" s="290"/>
      <c r="C85" s="291"/>
      <c r="D85" s="292"/>
      <c r="E85" s="217"/>
      <c r="F85" s="218"/>
      <c r="G85" s="219"/>
      <c r="H85" s="85"/>
      <c r="I85" s="81"/>
      <c r="J85" s="98"/>
      <c r="K85" s="220">
        <f t="shared" si="2"/>
        <v>0</v>
      </c>
      <c r="L85" s="221"/>
      <c r="M85" s="222"/>
      <c r="N85" s="308"/>
      <c r="O85" s="309"/>
      <c r="P85" s="310"/>
    </row>
    <row r="86" spans="1:22" ht="21" customHeight="1">
      <c r="A86" s="15">
        <v>6</v>
      </c>
      <c r="B86" s="217"/>
      <c r="C86" s="218"/>
      <c r="D86" s="219"/>
      <c r="E86" s="217"/>
      <c r="F86" s="218"/>
      <c r="G86" s="219"/>
      <c r="H86" s="85"/>
      <c r="I86" s="81"/>
      <c r="J86" s="98"/>
      <c r="K86" s="220">
        <f t="shared" si="2"/>
        <v>0</v>
      </c>
      <c r="L86" s="221"/>
      <c r="M86" s="222"/>
      <c r="N86" s="308"/>
      <c r="O86" s="309"/>
      <c r="P86" s="310"/>
    </row>
    <row r="87" spans="1:22" ht="21" customHeight="1">
      <c r="A87" s="317" t="s">
        <v>78</v>
      </c>
      <c r="B87" s="318"/>
      <c r="C87" s="318"/>
      <c r="D87" s="319"/>
      <c r="E87" s="314"/>
      <c r="F87" s="315"/>
      <c r="G87" s="316"/>
      <c r="H87" s="86"/>
      <c r="I87" s="84"/>
      <c r="J87" s="99"/>
      <c r="K87" s="220">
        <f>SUM(K81:M86)</f>
        <v>0</v>
      </c>
      <c r="L87" s="221"/>
      <c r="M87" s="222"/>
      <c r="N87" s="314"/>
      <c r="O87" s="315"/>
      <c r="P87" s="316"/>
    </row>
    <row r="88" spans="1:22" ht="21" customHeight="1">
      <c r="A88" s="317" t="s">
        <v>142</v>
      </c>
      <c r="B88" s="318"/>
      <c r="C88" s="318"/>
      <c r="D88" s="319"/>
      <c r="E88" s="320"/>
      <c r="F88" s="321"/>
      <c r="G88" s="322"/>
      <c r="H88" s="86"/>
      <c r="I88" s="84"/>
      <c r="J88" s="99"/>
      <c r="K88" s="220">
        <f>K87*10%</f>
        <v>0</v>
      </c>
      <c r="L88" s="221"/>
      <c r="M88" s="222"/>
      <c r="N88" s="314"/>
      <c r="O88" s="315"/>
      <c r="P88" s="316"/>
    </row>
    <row r="89" spans="1:22" ht="21" customHeight="1">
      <c r="A89" s="311" t="s">
        <v>80</v>
      </c>
      <c r="B89" s="312"/>
      <c r="C89" s="312"/>
      <c r="D89" s="312"/>
      <c r="E89" s="312"/>
      <c r="F89" s="312"/>
      <c r="G89" s="312"/>
      <c r="H89" s="312"/>
      <c r="I89" s="312"/>
      <c r="J89" s="313"/>
      <c r="K89" s="220">
        <f>SUM(K87:M88)</f>
        <v>0</v>
      </c>
      <c r="L89" s="221"/>
      <c r="M89" s="222"/>
      <c r="N89" s="314"/>
      <c r="O89" s="315"/>
      <c r="P89" s="316"/>
    </row>
    <row r="90" spans="1:22">
      <c r="A90" s="29"/>
      <c r="B90" s="29"/>
      <c r="C90" s="29"/>
      <c r="D90" s="29"/>
      <c r="E90" s="29"/>
      <c r="F90" s="29"/>
      <c r="G90" s="29"/>
      <c r="H90" s="29"/>
      <c r="I90" s="29"/>
      <c r="J90" s="29"/>
      <c r="K90" s="29"/>
      <c r="L90" s="29"/>
      <c r="M90" s="29"/>
      <c r="N90" s="29"/>
      <c r="O90" s="29"/>
      <c r="P90" s="30"/>
    </row>
    <row r="91" spans="1:22" ht="41.25" customHeight="1">
      <c r="A91" s="282" t="s">
        <v>86</v>
      </c>
      <c r="B91" s="282"/>
      <c r="C91" s="282"/>
      <c r="D91" s="282"/>
      <c r="E91" s="282"/>
      <c r="F91" s="282"/>
      <c r="G91" s="282"/>
      <c r="H91" s="282"/>
      <c r="I91" s="282"/>
      <c r="J91" s="282"/>
      <c r="K91" s="282"/>
      <c r="L91" s="282"/>
      <c r="M91" s="282"/>
      <c r="N91" s="282"/>
      <c r="O91" s="282"/>
      <c r="P91" s="282"/>
      <c r="Q91" s="121"/>
      <c r="R91" s="121"/>
      <c r="S91" s="121"/>
      <c r="T91" s="121"/>
      <c r="U91" s="121"/>
      <c r="V91" s="121"/>
    </row>
    <row r="92" spans="1:22" ht="18.75">
      <c r="A92" s="1"/>
      <c r="B92" s="1"/>
      <c r="C92" s="1"/>
      <c r="D92" s="1"/>
      <c r="E92" s="2"/>
      <c r="F92" s="2"/>
      <c r="G92" s="2"/>
      <c r="H92" s="2"/>
      <c r="I92" s="2"/>
      <c r="J92" s="2"/>
      <c r="K92" s="2"/>
      <c r="L92" s="2"/>
      <c r="M92" s="3"/>
      <c r="N92" s="273">
        <f>合計請求書!$K$6</f>
        <v>45127</v>
      </c>
      <c r="O92" s="273"/>
      <c r="P92" s="273"/>
      <c r="Q92" s="122"/>
      <c r="R92" s="123"/>
    </row>
    <row r="93" spans="1:22" ht="14.25" customHeight="1">
      <c r="A93" s="274" t="s">
        <v>46</v>
      </c>
      <c r="B93" s="274"/>
      <c r="C93" s="274"/>
      <c r="D93" s="274"/>
      <c r="E93" s="276" t="s">
        <v>58</v>
      </c>
      <c r="F93" s="4"/>
      <c r="G93" s="4"/>
      <c r="H93" s="4"/>
      <c r="I93" s="4"/>
      <c r="J93" s="4"/>
      <c r="K93" s="4"/>
      <c r="L93" s="2"/>
      <c r="M93" s="3"/>
      <c r="N93" s="273"/>
      <c r="O93" s="273"/>
      <c r="P93" s="273"/>
      <c r="Q93" s="122"/>
      <c r="R93" s="123"/>
    </row>
    <row r="94" spans="1:22" ht="21" customHeight="1">
      <c r="A94" s="275"/>
      <c r="B94" s="275"/>
      <c r="C94" s="275"/>
      <c r="D94" s="275"/>
      <c r="E94" s="276"/>
      <c r="F94" s="3"/>
      <c r="G94" s="3"/>
      <c r="H94" s="3"/>
      <c r="I94" s="3"/>
      <c r="J94" s="20"/>
      <c r="K94" s="5"/>
      <c r="L94" s="6" t="s">
        <v>59</v>
      </c>
      <c r="M94" s="277">
        <f>合計請求書!$K$24</f>
        <v>0</v>
      </c>
      <c r="N94" s="277"/>
      <c r="O94" s="277"/>
      <c r="P94" s="277"/>
      <c r="Q94" s="122"/>
    </row>
    <row r="95" spans="1:22" ht="18.75" customHeight="1">
      <c r="A95" s="244" t="s">
        <v>60</v>
      </c>
      <c r="B95" s="244"/>
      <c r="C95" s="244"/>
      <c r="D95" s="244"/>
      <c r="E95" s="7"/>
      <c r="F95" s="284" t="s">
        <v>61</v>
      </c>
      <c r="G95" s="283"/>
      <c r="H95" s="283"/>
      <c r="I95" s="286" t="s">
        <v>108</v>
      </c>
      <c r="J95" s="249">
        <f>$J$5</f>
        <v>0</v>
      </c>
      <c r="K95" s="124"/>
      <c r="L95" s="8" t="s">
        <v>62</v>
      </c>
      <c r="M95" s="95">
        <f>合計請求書!$K$25</f>
        <v>0</v>
      </c>
      <c r="N95" s="250">
        <f>合計請求書!$K$26</f>
        <v>0</v>
      </c>
      <c r="O95" s="250"/>
      <c r="P95" s="250"/>
      <c r="Q95" s="125"/>
      <c r="R95" s="125"/>
      <c r="S95" s="125"/>
      <c r="T95" s="125"/>
      <c r="U95" s="125"/>
      <c r="V95" s="125"/>
    </row>
    <row r="96" spans="1:22" ht="13.5" customHeight="1">
      <c r="A96" s="8"/>
      <c r="B96" s="8"/>
      <c r="C96" s="8"/>
      <c r="D96" s="8"/>
      <c r="E96" s="9"/>
      <c r="F96" s="285"/>
      <c r="G96" s="283"/>
      <c r="H96" s="283"/>
      <c r="I96" s="286"/>
      <c r="J96" s="249"/>
      <c r="K96" s="124"/>
      <c r="L96" s="8"/>
      <c r="M96" s="10" t="s">
        <v>25</v>
      </c>
      <c r="N96" s="251">
        <f>合計請求書!$K$27</f>
        <v>0</v>
      </c>
      <c r="O96" s="251"/>
      <c r="P96" s="251"/>
      <c r="Q96" s="125"/>
      <c r="R96" s="125"/>
      <c r="S96" s="125"/>
      <c r="T96" s="125"/>
      <c r="U96" s="125"/>
      <c r="V96" s="125"/>
    </row>
    <row r="97" spans="1:18" ht="13.5" customHeight="1">
      <c r="A97" s="3"/>
      <c r="B97" s="3"/>
      <c r="C97" s="3"/>
      <c r="D97" s="3"/>
      <c r="E97" s="4"/>
      <c r="F97" s="3"/>
      <c r="G97" s="3"/>
      <c r="H97" s="3"/>
      <c r="I97" s="3"/>
      <c r="J97" s="20"/>
      <c r="K97" s="11"/>
      <c r="L97" s="8"/>
      <c r="M97" s="10" t="s">
        <v>24</v>
      </c>
      <c r="N97" s="251">
        <f>合計請求書!$K$28</f>
        <v>0</v>
      </c>
      <c r="O97" s="251"/>
      <c r="P97" s="251"/>
      <c r="R97" s="123"/>
    </row>
    <row r="98" spans="1:18">
      <c r="A98" s="4"/>
      <c r="B98" s="4"/>
      <c r="C98" s="4"/>
      <c r="D98" s="4"/>
      <c r="E98" s="11"/>
      <c r="F98" s="4"/>
      <c r="G98" s="4"/>
      <c r="H98" s="4"/>
      <c r="I98" s="4"/>
      <c r="J98" s="4"/>
      <c r="K98" s="4"/>
      <c r="L98" s="3"/>
      <c r="M98" s="3"/>
      <c r="N98" s="3"/>
      <c r="O98" s="2"/>
      <c r="P98" s="3"/>
    </row>
    <row r="99" spans="1:18" ht="13.5" customHeight="1">
      <c r="A99" s="33"/>
      <c r="B99" s="33"/>
      <c r="C99" s="33"/>
      <c r="D99" s="33"/>
      <c r="E99" s="33"/>
      <c r="F99" s="33"/>
      <c r="G99" s="26"/>
      <c r="H99" s="34"/>
      <c r="I99" s="34"/>
      <c r="J99" s="34"/>
      <c r="K99" s="33"/>
      <c r="L99" s="33"/>
      <c r="M99" s="33"/>
      <c r="N99" s="33"/>
      <c r="O99" s="33"/>
      <c r="P99" s="33"/>
    </row>
    <row r="100" spans="1:18" ht="18" customHeight="1">
      <c r="A100" s="293" t="s">
        <v>64</v>
      </c>
      <c r="B100" s="294"/>
      <c r="C100" s="256">
        <f>K119</f>
        <v>0</v>
      </c>
      <c r="D100" s="257"/>
      <c r="E100" s="258"/>
      <c r="F100" s="303" t="s">
        <v>65</v>
      </c>
      <c r="G100" s="264"/>
      <c r="H100" s="265"/>
      <c r="I100" s="265"/>
      <c r="J100" s="265"/>
      <c r="K100" s="266"/>
      <c r="L100" s="3"/>
      <c r="M100" s="12"/>
      <c r="N100" s="270"/>
      <c r="O100" s="270"/>
      <c r="P100" s="270"/>
    </row>
    <row r="101" spans="1:18" ht="18" customHeight="1">
      <c r="A101" s="295"/>
      <c r="B101" s="296"/>
      <c r="C101" s="259"/>
      <c r="D101" s="260"/>
      <c r="E101" s="261"/>
      <c r="F101" s="304"/>
      <c r="G101" s="267"/>
      <c r="H101" s="268"/>
      <c r="I101" s="268"/>
      <c r="J101" s="268"/>
      <c r="K101" s="269"/>
      <c r="L101" s="3"/>
      <c r="M101" s="12"/>
      <c r="N101" s="271"/>
      <c r="O101" s="271"/>
      <c r="P101" s="271"/>
    </row>
    <row r="102" spans="1:18">
      <c r="A102" s="2"/>
      <c r="B102" s="2"/>
      <c r="C102" s="2"/>
      <c r="D102" s="2"/>
      <c r="E102" s="2"/>
      <c r="F102" s="2"/>
      <c r="G102" s="2"/>
      <c r="H102" s="2"/>
      <c r="I102" s="2"/>
      <c r="J102" s="2"/>
      <c r="K102" s="281"/>
      <c r="L102" s="281"/>
      <c r="M102" s="281"/>
      <c r="N102" s="281"/>
      <c r="O102" s="281"/>
      <c r="P102" s="3"/>
    </row>
    <row r="103" spans="1:18" ht="14.25">
      <c r="A103" s="31"/>
      <c r="B103" s="31"/>
      <c r="C103" s="31"/>
      <c r="D103" s="31"/>
      <c r="E103" s="31"/>
      <c r="F103" s="31"/>
      <c r="G103" s="32"/>
      <c r="H103" s="31"/>
      <c r="I103" s="31"/>
      <c r="J103" s="31"/>
      <c r="K103" s="31"/>
      <c r="L103" s="31"/>
      <c r="M103" s="31"/>
      <c r="N103" s="31"/>
      <c r="O103" s="31"/>
      <c r="P103" s="31"/>
    </row>
    <row r="104" spans="1:18" ht="13.5" customHeight="1">
      <c r="A104" s="4"/>
      <c r="B104" s="18" t="s">
        <v>4</v>
      </c>
      <c r="C104" s="297"/>
      <c r="D104" s="298"/>
      <c r="E104" s="18" t="s">
        <v>5</v>
      </c>
      <c r="F104" s="297"/>
      <c r="G104" s="298"/>
      <c r="H104" s="13"/>
      <c r="I104" s="18" t="s">
        <v>6</v>
      </c>
      <c r="J104" s="232">
        <f>K119</f>
        <v>0</v>
      </c>
      <c r="K104" s="233"/>
      <c r="L104" s="18" t="s">
        <v>7</v>
      </c>
      <c r="M104" s="297"/>
      <c r="N104" s="298"/>
      <c r="O104" s="4"/>
      <c r="P104" s="11"/>
    </row>
    <row r="105" spans="1:18" ht="13.5" customHeight="1">
      <c r="A105" s="4"/>
      <c r="B105" s="14" t="s">
        <v>66</v>
      </c>
      <c r="C105" s="299"/>
      <c r="D105" s="300"/>
      <c r="E105" s="14" t="s">
        <v>67</v>
      </c>
      <c r="F105" s="299"/>
      <c r="G105" s="300"/>
      <c r="H105" s="14"/>
      <c r="I105" s="14" t="s">
        <v>68</v>
      </c>
      <c r="J105" s="234"/>
      <c r="K105" s="235"/>
      <c r="L105" s="14" t="s">
        <v>69</v>
      </c>
      <c r="M105" s="299"/>
      <c r="N105" s="300"/>
      <c r="O105" s="4"/>
      <c r="P105" s="11"/>
    </row>
    <row r="106" spans="1:18" ht="13.5" customHeight="1">
      <c r="A106" s="4"/>
      <c r="B106" s="14"/>
      <c r="C106" s="301"/>
      <c r="D106" s="302"/>
      <c r="E106" s="14" t="s">
        <v>128</v>
      </c>
      <c r="F106" s="301"/>
      <c r="G106" s="302"/>
      <c r="H106" s="14"/>
      <c r="I106" s="14" t="s">
        <v>11</v>
      </c>
      <c r="J106" s="236"/>
      <c r="K106" s="237"/>
      <c r="L106" s="14"/>
      <c r="M106" s="301"/>
      <c r="N106" s="302"/>
      <c r="O106" s="4"/>
      <c r="P106" s="11"/>
    </row>
    <row r="107" spans="1:18">
      <c r="A107" s="4"/>
      <c r="B107" s="4"/>
      <c r="C107" s="4"/>
      <c r="D107" s="4"/>
      <c r="E107" s="4"/>
      <c r="F107" s="4"/>
      <c r="G107" s="4"/>
      <c r="H107" s="4"/>
      <c r="I107" s="4"/>
      <c r="J107" s="4"/>
      <c r="K107" s="4"/>
      <c r="L107" s="4"/>
      <c r="M107" s="4"/>
      <c r="N107" s="4"/>
      <c r="O107" s="4"/>
      <c r="P107" s="11"/>
    </row>
    <row r="108" spans="1:18" ht="17.25" customHeight="1">
      <c r="A108" s="4"/>
      <c r="B108" s="4" t="s">
        <v>70</v>
      </c>
      <c r="C108" s="171"/>
      <c r="D108" s="171"/>
      <c r="E108" s="171"/>
      <c r="F108" s="171"/>
      <c r="G108" s="171"/>
      <c r="H108" s="171"/>
      <c r="I108" s="171"/>
      <c r="J108" s="171"/>
      <c r="K108" s="171"/>
      <c r="L108" s="171"/>
      <c r="M108" s="171"/>
      <c r="N108" s="171"/>
      <c r="O108" s="101"/>
      <c r="P108" s="101"/>
    </row>
    <row r="109" spans="1:18">
      <c r="A109" s="4"/>
      <c r="B109" s="4"/>
      <c r="C109" s="4"/>
      <c r="D109" s="4"/>
      <c r="E109" s="4"/>
      <c r="F109" s="4"/>
      <c r="G109" s="4"/>
      <c r="H109" s="4"/>
      <c r="I109" s="4"/>
      <c r="J109" s="4"/>
      <c r="K109" s="4"/>
      <c r="L109" s="4"/>
      <c r="M109" s="4"/>
      <c r="N109" s="4"/>
      <c r="O109" s="4"/>
      <c r="P109" s="11"/>
    </row>
    <row r="110" spans="1:18" ht="18" customHeight="1">
      <c r="A110" s="104" t="s">
        <v>13</v>
      </c>
      <c r="B110" s="287" t="s">
        <v>71</v>
      </c>
      <c r="C110" s="288"/>
      <c r="D110" s="289"/>
      <c r="E110" s="287" t="s">
        <v>72</v>
      </c>
      <c r="F110" s="288"/>
      <c r="G110" s="289"/>
      <c r="H110" s="104" t="s">
        <v>73</v>
      </c>
      <c r="I110" s="104" t="s">
        <v>74</v>
      </c>
      <c r="J110" s="104" t="s">
        <v>75</v>
      </c>
      <c r="K110" s="287" t="s">
        <v>76</v>
      </c>
      <c r="L110" s="288"/>
      <c r="M110" s="289"/>
      <c r="N110" s="287" t="s">
        <v>77</v>
      </c>
      <c r="O110" s="288"/>
      <c r="P110" s="289"/>
    </row>
    <row r="111" spans="1:18" ht="21" customHeight="1">
      <c r="A111" s="15">
        <v>1</v>
      </c>
      <c r="B111" s="290" t="s">
        <v>87</v>
      </c>
      <c r="C111" s="291"/>
      <c r="D111" s="292"/>
      <c r="E111" s="217" t="s">
        <v>131</v>
      </c>
      <c r="F111" s="218"/>
      <c r="G111" s="219"/>
      <c r="H111" s="85"/>
      <c r="I111" s="81" t="s">
        <v>132</v>
      </c>
      <c r="J111" s="98">
        <v>19000</v>
      </c>
      <c r="K111" s="220">
        <f t="shared" ref="K111:K116" si="3">H111*J111</f>
        <v>0</v>
      </c>
      <c r="L111" s="221"/>
      <c r="M111" s="222"/>
      <c r="N111" s="308"/>
      <c r="O111" s="309"/>
      <c r="P111" s="310"/>
    </row>
    <row r="112" spans="1:18" ht="21" customHeight="1">
      <c r="A112" s="15">
        <v>2</v>
      </c>
      <c r="B112" s="305" t="s">
        <v>122</v>
      </c>
      <c r="C112" s="306"/>
      <c r="D112" s="307"/>
      <c r="E112" s="217" t="s">
        <v>137</v>
      </c>
      <c r="F112" s="218"/>
      <c r="G112" s="219"/>
      <c r="H112" s="85"/>
      <c r="I112" s="81" t="s">
        <v>138</v>
      </c>
      <c r="J112" s="98">
        <v>2375</v>
      </c>
      <c r="K112" s="220">
        <f t="shared" si="3"/>
        <v>0</v>
      </c>
      <c r="L112" s="221"/>
      <c r="M112" s="222"/>
      <c r="N112" s="308"/>
      <c r="O112" s="309"/>
      <c r="P112" s="310"/>
    </row>
    <row r="113" spans="1:22" ht="21" customHeight="1">
      <c r="A113" s="15">
        <v>3</v>
      </c>
      <c r="B113" s="290"/>
      <c r="C113" s="291"/>
      <c r="D113" s="292"/>
      <c r="E113" s="217"/>
      <c r="F113" s="218"/>
      <c r="G113" s="219"/>
      <c r="H113" s="85"/>
      <c r="I113" s="81"/>
      <c r="J113" s="98"/>
      <c r="K113" s="220">
        <f t="shared" si="3"/>
        <v>0</v>
      </c>
      <c r="L113" s="221"/>
      <c r="M113" s="222"/>
      <c r="N113" s="308"/>
      <c r="O113" s="309"/>
      <c r="P113" s="310"/>
    </row>
    <row r="114" spans="1:22" ht="21" customHeight="1">
      <c r="A114" s="15">
        <v>4</v>
      </c>
      <c r="B114" s="290"/>
      <c r="C114" s="291"/>
      <c r="D114" s="292"/>
      <c r="E114" s="217"/>
      <c r="F114" s="218"/>
      <c r="G114" s="219"/>
      <c r="H114" s="85"/>
      <c r="I114" s="81"/>
      <c r="J114" s="98"/>
      <c r="K114" s="220">
        <f t="shared" si="3"/>
        <v>0</v>
      </c>
      <c r="L114" s="221"/>
      <c r="M114" s="222"/>
      <c r="N114" s="308"/>
      <c r="O114" s="309"/>
      <c r="P114" s="310"/>
    </row>
    <row r="115" spans="1:22" ht="21" customHeight="1">
      <c r="A115" s="15">
        <v>5</v>
      </c>
      <c r="B115" s="290"/>
      <c r="C115" s="291"/>
      <c r="D115" s="292"/>
      <c r="E115" s="217"/>
      <c r="F115" s="218"/>
      <c r="G115" s="219"/>
      <c r="H115" s="85"/>
      <c r="I115" s="81"/>
      <c r="J115" s="98"/>
      <c r="K115" s="220">
        <f t="shared" si="3"/>
        <v>0</v>
      </c>
      <c r="L115" s="221"/>
      <c r="M115" s="222"/>
      <c r="N115" s="308"/>
      <c r="O115" s="309"/>
      <c r="P115" s="310"/>
    </row>
    <row r="116" spans="1:22" ht="21" customHeight="1">
      <c r="A116" s="15">
        <v>6</v>
      </c>
      <c r="B116" s="217"/>
      <c r="C116" s="218"/>
      <c r="D116" s="219"/>
      <c r="E116" s="217"/>
      <c r="F116" s="218"/>
      <c r="G116" s="219"/>
      <c r="H116" s="85"/>
      <c r="I116" s="81"/>
      <c r="J116" s="98"/>
      <c r="K116" s="220">
        <f t="shared" si="3"/>
        <v>0</v>
      </c>
      <c r="L116" s="221"/>
      <c r="M116" s="222"/>
      <c r="N116" s="308"/>
      <c r="O116" s="309"/>
      <c r="P116" s="310"/>
    </row>
    <row r="117" spans="1:22" ht="21" customHeight="1">
      <c r="A117" s="317" t="s">
        <v>78</v>
      </c>
      <c r="B117" s="318"/>
      <c r="C117" s="318"/>
      <c r="D117" s="319"/>
      <c r="E117" s="314"/>
      <c r="F117" s="315"/>
      <c r="G117" s="316"/>
      <c r="H117" s="86"/>
      <c r="I117" s="84"/>
      <c r="J117" s="99"/>
      <c r="K117" s="220">
        <f>SUM(K111:M116)</f>
        <v>0</v>
      </c>
      <c r="L117" s="221"/>
      <c r="M117" s="222"/>
      <c r="N117" s="314"/>
      <c r="O117" s="315"/>
      <c r="P117" s="316"/>
    </row>
    <row r="118" spans="1:22" ht="21" customHeight="1">
      <c r="A118" s="317" t="s">
        <v>142</v>
      </c>
      <c r="B118" s="318"/>
      <c r="C118" s="318"/>
      <c r="D118" s="319"/>
      <c r="E118" s="320"/>
      <c r="F118" s="321"/>
      <c r="G118" s="322"/>
      <c r="H118" s="86"/>
      <c r="I118" s="84"/>
      <c r="J118" s="99"/>
      <c r="K118" s="220">
        <f>K117*10%</f>
        <v>0</v>
      </c>
      <c r="L118" s="221"/>
      <c r="M118" s="222"/>
      <c r="N118" s="314"/>
      <c r="O118" s="315"/>
      <c r="P118" s="316"/>
    </row>
    <row r="119" spans="1:22" ht="21" customHeight="1">
      <c r="A119" s="311" t="s">
        <v>80</v>
      </c>
      <c r="B119" s="312"/>
      <c r="C119" s="312"/>
      <c r="D119" s="312"/>
      <c r="E119" s="312"/>
      <c r="F119" s="312"/>
      <c r="G119" s="312"/>
      <c r="H119" s="312"/>
      <c r="I119" s="312"/>
      <c r="J119" s="313"/>
      <c r="K119" s="220">
        <f>SUM(K117:M118)</f>
        <v>0</v>
      </c>
      <c r="L119" s="221"/>
      <c r="M119" s="222"/>
      <c r="N119" s="314"/>
      <c r="O119" s="315"/>
      <c r="P119" s="316"/>
    </row>
    <row r="120" spans="1:22">
      <c r="A120" s="29"/>
      <c r="B120" s="29"/>
      <c r="C120" s="29"/>
      <c r="D120" s="29"/>
      <c r="E120" s="29"/>
      <c r="F120" s="29"/>
      <c r="G120" s="29"/>
      <c r="H120" s="29"/>
      <c r="I120" s="29"/>
      <c r="J120" s="29"/>
      <c r="K120" s="29"/>
      <c r="L120" s="29"/>
      <c r="M120" s="29"/>
      <c r="N120" s="29"/>
      <c r="O120" s="29"/>
      <c r="P120" s="30"/>
    </row>
    <row r="121" spans="1:22" ht="41.25" customHeight="1">
      <c r="A121" s="282" t="s">
        <v>86</v>
      </c>
      <c r="B121" s="282"/>
      <c r="C121" s="282"/>
      <c r="D121" s="282"/>
      <c r="E121" s="282"/>
      <c r="F121" s="282"/>
      <c r="G121" s="282"/>
      <c r="H121" s="282"/>
      <c r="I121" s="282"/>
      <c r="J121" s="282"/>
      <c r="K121" s="282"/>
      <c r="L121" s="282"/>
      <c r="M121" s="282"/>
      <c r="N121" s="282"/>
      <c r="O121" s="282"/>
      <c r="P121" s="282"/>
      <c r="Q121" s="121"/>
      <c r="R121" s="121"/>
      <c r="S121" s="121"/>
      <c r="T121" s="121"/>
      <c r="U121" s="121"/>
      <c r="V121" s="121"/>
    </row>
    <row r="122" spans="1:22" ht="18.75">
      <c r="A122" s="1"/>
      <c r="B122" s="1"/>
      <c r="C122" s="1"/>
      <c r="D122" s="1"/>
      <c r="E122" s="2"/>
      <c r="F122" s="2"/>
      <c r="G122" s="2"/>
      <c r="H122" s="2"/>
      <c r="I122" s="2"/>
      <c r="J122" s="2"/>
      <c r="K122" s="2"/>
      <c r="L122" s="2"/>
      <c r="M122" s="3"/>
      <c r="N122" s="273">
        <f>合計請求書!$K$6</f>
        <v>45127</v>
      </c>
      <c r="O122" s="273"/>
      <c r="P122" s="273"/>
      <c r="Q122" s="122"/>
      <c r="R122" s="123"/>
    </row>
    <row r="123" spans="1:22" ht="14.25" customHeight="1">
      <c r="A123" s="274" t="s">
        <v>46</v>
      </c>
      <c r="B123" s="274"/>
      <c r="C123" s="274"/>
      <c r="D123" s="274"/>
      <c r="E123" s="276" t="s">
        <v>58</v>
      </c>
      <c r="F123" s="4"/>
      <c r="G123" s="4"/>
      <c r="H123" s="4"/>
      <c r="I123" s="4"/>
      <c r="J123" s="4"/>
      <c r="K123" s="4"/>
      <c r="L123" s="2"/>
      <c r="M123" s="3"/>
      <c r="N123" s="273"/>
      <c r="O123" s="273"/>
      <c r="P123" s="273"/>
      <c r="Q123" s="122"/>
      <c r="R123" s="123"/>
    </row>
    <row r="124" spans="1:22" ht="21" customHeight="1">
      <c r="A124" s="275"/>
      <c r="B124" s="275"/>
      <c r="C124" s="275"/>
      <c r="D124" s="275"/>
      <c r="E124" s="276"/>
      <c r="F124" s="3"/>
      <c r="G124" s="3"/>
      <c r="H124" s="3"/>
      <c r="I124" s="3"/>
      <c r="J124" s="20"/>
      <c r="K124" s="5"/>
      <c r="L124" s="6" t="s">
        <v>59</v>
      </c>
      <c r="M124" s="277">
        <f>合計請求書!$K$24</f>
        <v>0</v>
      </c>
      <c r="N124" s="277"/>
      <c r="O124" s="277"/>
      <c r="P124" s="277"/>
      <c r="Q124" s="122"/>
    </row>
    <row r="125" spans="1:22" ht="18.75" customHeight="1">
      <c r="A125" s="244" t="s">
        <v>60</v>
      </c>
      <c r="B125" s="244"/>
      <c r="C125" s="244"/>
      <c r="D125" s="244"/>
      <c r="E125" s="7"/>
      <c r="F125" s="284" t="s">
        <v>61</v>
      </c>
      <c r="G125" s="283"/>
      <c r="H125" s="283"/>
      <c r="I125" s="286" t="s">
        <v>108</v>
      </c>
      <c r="J125" s="249">
        <f>$J$5</f>
        <v>0</v>
      </c>
      <c r="K125" s="124"/>
      <c r="L125" s="8" t="s">
        <v>62</v>
      </c>
      <c r="M125" s="95">
        <f>合計請求書!$K$25</f>
        <v>0</v>
      </c>
      <c r="N125" s="250">
        <f>合計請求書!$K$26</f>
        <v>0</v>
      </c>
      <c r="O125" s="250"/>
      <c r="P125" s="250"/>
      <c r="Q125" s="125"/>
      <c r="R125" s="125"/>
      <c r="S125" s="125"/>
      <c r="T125" s="125"/>
      <c r="U125" s="125"/>
      <c r="V125" s="125"/>
    </row>
    <row r="126" spans="1:22" ht="13.5" customHeight="1">
      <c r="A126" s="8"/>
      <c r="B126" s="8"/>
      <c r="C126" s="8"/>
      <c r="D126" s="8"/>
      <c r="E126" s="9"/>
      <c r="F126" s="285"/>
      <c r="G126" s="283"/>
      <c r="H126" s="283"/>
      <c r="I126" s="286"/>
      <c r="J126" s="249"/>
      <c r="K126" s="124"/>
      <c r="L126" s="8"/>
      <c r="M126" s="10" t="s">
        <v>25</v>
      </c>
      <c r="N126" s="251">
        <f>合計請求書!$K$27</f>
        <v>0</v>
      </c>
      <c r="O126" s="251"/>
      <c r="P126" s="251"/>
      <c r="Q126" s="125"/>
      <c r="R126" s="125"/>
      <c r="S126" s="125"/>
      <c r="T126" s="125"/>
      <c r="U126" s="125"/>
      <c r="V126" s="125"/>
    </row>
    <row r="127" spans="1:22" ht="13.5" customHeight="1">
      <c r="A127" s="3"/>
      <c r="B127" s="3"/>
      <c r="C127" s="3"/>
      <c r="D127" s="3"/>
      <c r="E127" s="4"/>
      <c r="F127" s="3"/>
      <c r="G127" s="3"/>
      <c r="H127" s="3"/>
      <c r="I127" s="3"/>
      <c r="J127" s="20"/>
      <c r="K127" s="11"/>
      <c r="L127" s="8"/>
      <c r="M127" s="10" t="s">
        <v>24</v>
      </c>
      <c r="N127" s="251">
        <f>合計請求書!$K$28</f>
        <v>0</v>
      </c>
      <c r="O127" s="251"/>
      <c r="P127" s="251"/>
      <c r="R127" s="123"/>
    </row>
    <row r="128" spans="1:22">
      <c r="A128" s="4"/>
      <c r="B128" s="4"/>
      <c r="C128" s="4"/>
      <c r="D128" s="4"/>
      <c r="E128" s="11"/>
      <c r="F128" s="4"/>
      <c r="G128" s="4"/>
      <c r="H128" s="4"/>
      <c r="I128" s="4"/>
      <c r="J128" s="4"/>
      <c r="K128" s="4"/>
      <c r="L128" s="3"/>
      <c r="M128" s="3"/>
      <c r="N128" s="3"/>
      <c r="O128" s="2"/>
      <c r="P128" s="3"/>
    </row>
    <row r="129" spans="1:16" ht="13.5" customHeight="1">
      <c r="A129" s="33"/>
      <c r="B129" s="33"/>
      <c r="C129" s="33"/>
      <c r="D129" s="33"/>
      <c r="E129" s="33"/>
      <c r="F129" s="33"/>
      <c r="G129" s="26"/>
      <c r="H129" s="34"/>
      <c r="I129" s="34"/>
      <c r="J129" s="34"/>
      <c r="K129" s="33"/>
      <c r="L129" s="33"/>
      <c r="M129" s="33"/>
      <c r="N129" s="33"/>
      <c r="O129" s="33"/>
      <c r="P129" s="33"/>
    </row>
    <row r="130" spans="1:16" ht="18" customHeight="1">
      <c r="A130" s="293" t="s">
        <v>64</v>
      </c>
      <c r="B130" s="294"/>
      <c r="C130" s="256">
        <f>K149</f>
        <v>0</v>
      </c>
      <c r="D130" s="257"/>
      <c r="E130" s="258"/>
      <c r="F130" s="303" t="s">
        <v>65</v>
      </c>
      <c r="G130" s="264"/>
      <c r="H130" s="265"/>
      <c r="I130" s="265"/>
      <c r="J130" s="265"/>
      <c r="K130" s="266"/>
      <c r="L130" s="3"/>
      <c r="M130" s="12"/>
      <c r="N130" s="270"/>
      <c r="O130" s="270"/>
      <c r="P130" s="270"/>
    </row>
    <row r="131" spans="1:16" ht="18" customHeight="1">
      <c r="A131" s="295"/>
      <c r="B131" s="296"/>
      <c r="C131" s="259"/>
      <c r="D131" s="260"/>
      <c r="E131" s="261"/>
      <c r="F131" s="304"/>
      <c r="G131" s="267"/>
      <c r="H131" s="268"/>
      <c r="I131" s="268"/>
      <c r="J131" s="268"/>
      <c r="K131" s="269"/>
      <c r="L131" s="3"/>
      <c r="M131" s="12"/>
      <c r="N131" s="271"/>
      <c r="O131" s="271"/>
      <c r="P131" s="271"/>
    </row>
    <row r="132" spans="1:16">
      <c r="A132" s="2"/>
      <c r="B132" s="2"/>
      <c r="C132" s="2"/>
      <c r="D132" s="2"/>
      <c r="E132" s="2"/>
      <c r="F132" s="2"/>
      <c r="G132" s="2"/>
      <c r="H132" s="2"/>
      <c r="I132" s="2"/>
      <c r="J132" s="2"/>
      <c r="K132" s="281"/>
      <c r="L132" s="281"/>
      <c r="M132" s="281"/>
      <c r="N132" s="281"/>
      <c r="O132" s="281"/>
      <c r="P132" s="3"/>
    </row>
    <row r="133" spans="1:16" ht="14.25">
      <c r="A133" s="31"/>
      <c r="B133" s="31"/>
      <c r="C133" s="31"/>
      <c r="D133" s="31"/>
      <c r="E133" s="31"/>
      <c r="F133" s="31"/>
      <c r="G133" s="32"/>
      <c r="H133" s="31"/>
      <c r="I133" s="31"/>
      <c r="J133" s="31"/>
      <c r="K133" s="31"/>
      <c r="L133" s="31"/>
      <c r="M133" s="31"/>
      <c r="N133" s="31"/>
      <c r="O133" s="31"/>
      <c r="P133" s="31"/>
    </row>
    <row r="134" spans="1:16" ht="13.5" customHeight="1">
      <c r="A134" s="4"/>
      <c r="B134" s="18" t="s">
        <v>4</v>
      </c>
      <c r="C134" s="297"/>
      <c r="D134" s="298"/>
      <c r="E134" s="18" t="s">
        <v>5</v>
      </c>
      <c r="F134" s="297"/>
      <c r="G134" s="298"/>
      <c r="H134" s="13"/>
      <c r="I134" s="18" t="s">
        <v>6</v>
      </c>
      <c r="J134" s="232">
        <f>K149</f>
        <v>0</v>
      </c>
      <c r="K134" s="233"/>
      <c r="L134" s="18" t="s">
        <v>7</v>
      </c>
      <c r="M134" s="297"/>
      <c r="N134" s="298"/>
      <c r="O134" s="4"/>
      <c r="P134" s="11"/>
    </row>
    <row r="135" spans="1:16" ht="13.5" customHeight="1">
      <c r="A135" s="4"/>
      <c r="B135" s="14" t="s">
        <v>66</v>
      </c>
      <c r="C135" s="299"/>
      <c r="D135" s="300"/>
      <c r="E135" s="14" t="s">
        <v>67</v>
      </c>
      <c r="F135" s="299"/>
      <c r="G135" s="300"/>
      <c r="H135" s="14"/>
      <c r="I135" s="14" t="s">
        <v>68</v>
      </c>
      <c r="J135" s="234"/>
      <c r="K135" s="235"/>
      <c r="L135" s="14" t="s">
        <v>69</v>
      </c>
      <c r="M135" s="299"/>
      <c r="N135" s="300"/>
      <c r="O135" s="4"/>
      <c r="P135" s="11"/>
    </row>
    <row r="136" spans="1:16" ht="13.5" customHeight="1">
      <c r="A136" s="4"/>
      <c r="B136" s="14"/>
      <c r="C136" s="301"/>
      <c r="D136" s="302"/>
      <c r="E136" s="14" t="s">
        <v>128</v>
      </c>
      <c r="F136" s="301"/>
      <c r="G136" s="302"/>
      <c r="H136" s="14"/>
      <c r="I136" s="14" t="s">
        <v>11</v>
      </c>
      <c r="J136" s="236"/>
      <c r="K136" s="237"/>
      <c r="L136" s="14"/>
      <c r="M136" s="301"/>
      <c r="N136" s="302"/>
      <c r="O136" s="4"/>
      <c r="P136" s="11"/>
    </row>
    <row r="137" spans="1:16">
      <c r="A137" s="4"/>
      <c r="B137" s="4"/>
      <c r="C137" s="4"/>
      <c r="D137" s="4"/>
      <c r="E137" s="4"/>
      <c r="F137" s="4"/>
      <c r="G137" s="4"/>
      <c r="H137" s="4"/>
      <c r="I137" s="4"/>
      <c r="J137" s="4"/>
      <c r="K137" s="4"/>
      <c r="L137" s="4"/>
      <c r="M137" s="4"/>
      <c r="N137" s="4"/>
      <c r="O137" s="4"/>
      <c r="P137" s="11"/>
    </row>
    <row r="138" spans="1:16" ht="17.25" customHeight="1">
      <c r="A138" s="4"/>
      <c r="B138" s="4" t="s">
        <v>70</v>
      </c>
      <c r="C138" s="171"/>
      <c r="D138" s="171"/>
      <c r="E138" s="171"/>
      <c r="F138" s="171"/>
      <c r="G138" s="171"/>
      <c r="H138" s="171"/>
      <c r="I138" s="171"/>
      <c r="J138" s="171"/>
      <c r="K138" s="171"/>
      <c r="L138" s="171"/>
      <c r="M138" s="171"/>
      <c r="N138" s="171"/>
      <c r="O138" s="101"/>
      <c r="P138" s="101"/>
    </row>
    <row r="139" spans="1:16">
      <c r="A139" s="4"/>
      <c r="B139" s="4"/>
      <c r="C139" s="4"/>
      <c r="D139" s="4"/>
      <c r="E139" s="4"/>
      <c r="F139" s="4"/>
      <c r="G139" s="4"/>
      <c r="H139" s="4"/>
      <c r="I139" s="4"/>
      <c r="J139" s="4"/>
      <c r="K139" s="4"/>
      <c r="L139" s="4"/>
      <c r="M139" s="4"/>
      <c r="N139" s="4"/>
      <c r="O139" s="4"/>
      <c r="P139" s="11"/>
    </row>
    <row r="140" spans="1:16" ht="18" customHeight="1">
      <c r="A140" s="104" t="s">
        <v>13</v>
      </c>
      <c r="B140" s="287" t="s">
        <v>71</v>
      </c>
      <c r="C140" s="288"/>
      <c r="D140" s="289"/>
      <c r="E140" s="287" t="s">
        <v>72</v>
      </c>
      <c r="F140" s="288"/>
      <c r="G140" s="289"/>
      <c r="H140" s="104" t="s">
        <v>73</v>
      </c>
      <c r="I140" s="104" t="s">
        <v>74</v>
      </c>
      <c r="J140" s="104" t="s">
        <v>75</v>
      </c>
      <c r="K140" s="287" t="s">
        <v>76</v>
      </c>
      <c r="L140" s="288"/>
      <c r="M140" s="289"/>
      <c r="N140" s="287" t="s">
        <v>77</v>
      </c>
      <c r="O140" s="288"/>
      <c r="P140" s="289"/>
    </row>
    <row r="141" spans="1:16" ht="21" customHeight="1">
      <c r="A141" s="15">
        <v>1</v>
      </c>
      <c r="B141" s="290" t="s">
        <v>87</v>
      </c>
      <c r="C141" s="291"/>
      <c r="D141" s="292"/>
      <c r="E141" s="217" t="s">
        <v>131</v>
      </c>
      <c r="F141" s="218"/>
      <c r="G141" s="219"/>
      <c r="H141" s="85"/>
      <c r="I141" s="81" t="s">
        <v>132</v>
      </c>
      <c r="J141" s="98">
        <v>19000</v>
      </c>
      <c r="K141" s="220">
        <f t="shared" ref="K141:K146" si="4">H141*J141</f>
        <v>0</v>
      </c>
      <c r="L141" s="221"/>
      <c r="M141" s="222"/>
      <c r="N141" s="308"/>
      <c r="O141" s="309"/>
      <c r="P141" s="310"/>
    </row>
    <row r="142" spans="1:16" ht="21" customHeight="1">
      <c r="A142" s="15">
        <v>2</v>
      </c>
      <c r="B142" s="305" t="s">
        <v>122</v>
      </c>
      <c r="C142" s="306"/>
      <c r="D142" s="307"/>
      <c r="E142" s="217" t="s">
        <v>137</v>
      </c>
      <c r="F142" s="218"/>
      <c r="G142" s="219"/>
      <c r="H142" s="85"/>
      <c r="I142" s="81" t="s">
        <v>138</v>
      </c>
      <c r="J142" s="98">
        <v>2375</v>
      </c>
      <c r="K142" s="220">
        <f t="shared" si="4"/>
        <v>0</v>
      </c>
      <c r="L142" s="221"/>
      <c r="M142" s="222"/>
      <c r="N142" s="308"/>
      <c r="O142" s="309"/>
      <c r="P142" s="310"/>
    </row>
    <row r="143" spans="1:16" ht="21" customHeight="1">
      <c r="A143" s="15">
        <v>3</v>
      </c>
      <c r="B143" s="290"/>
      <c r="C143" s="291"/>
      <c r="D143" s="292"/>
      <c r="E143" s="217"/>
      <c r="F143" s="218"/>
      <c r="G143" s="219"/>
      <c r="H143" s="85"/>
      <c r="I143" s="81"/>
      <c r="J143" s="98"/>
      <c r="K143" s="220">
        <f t="shared" si="4"/>
        <v>0</v>
      </c>
      <c r="L143" s="221"/>
      <c r="M143" s="222"/>
      <c r="N143" s="308"/>
      <c r="O143" s="309"/>
      <c r="P143" s="310"/>
    </row>
    <row r="144" spans="1:16" ht="21" customHeight="1">
      <c r="A144" s="15">
        <v>4</v>
      </c>
      <c r="B144" s="290"/>
      <c r="C144" s="291"/>
      <c r="D144" s="292"/>
      <c r="E144" s="217"/>
      <c r="F144" s="218"/>
      <c r="G144" s="219"/>
      <c r="H144" s="85"/>
      <c r="I144" s="81"/>
      <c r="J144" s="98"/>
      <c r="K144" s="220">
        <f t="shared" si="4"/>
        <v>0</v>
      </c>
      <c r="L144" s="221"/>
      <c r="M144" s="222"/>
      <c r="N144" s="308"/>
      <c r="O144" s="309"/>
      <c r="P144" s="310"/>
    </row>
    <row r="145" spans="1:22" ht="21" customHeight="1">
      <c r="A145" s="15">
        <v>5</v>
      </c>
      <c r="B145" s="290"/>
      <c r="C145" s="291"/>
      <c r="D145" s="292"/>
      <c r="E145" s="217"/>
      <c r="F145" s="218"/>
      <c r="G145" s="219"/>
      <c r="H145" s="85"/>
      <c r="I145" s="81"/>
      <c r="J145" s="98"/>
      <c r="K145" s="220">
        <f t="shared" si="4"/>
        <v>0</v>
      </c>
      <c r="L145" s="221"/>
      <c r="M145" s="222"/>
      <c r="N145" s="308"/>
      <c r="O145" s="309"/>
      <c r="P145" s="310"/>
    </row>
    <row r="146" spans="1:22" ht="21" customHeight="1">
      <c r="A146" s="15">
        <v>6</v>
      </c>
      <c r="B146" s="217"/>
      <c r="C146" s="218"/>
      <c r="D146" s="219"/>
      <c r="E146" s="217"/>
      <c r="F146" s="218"/>
      <c r="G146" s="219"/>
      <c r="H146" s="85"/>
      <c r="I146" s="81"/>
      <c r="J146" s="98"/>
      <c r="K146" s="220">
        <f t="shared" si="4"/>
        <v>0</v>
      </c>
      <c r="L146" s="221"/>
      <c r="M146" s="222"/>
      <c r="N146" s="308"/>
      <c r="O146" s="309"/>
      <c r="P146" s="310"/>
    </row>
    <row r="147" spans="1:22" ht="21" customHeight="1">
      <c r="A147" s="317" t="s">
        <v>78</v>
      </c>
      <c r="B147" s="318"/>
      <c r="C147" s="318"/>
      <c r="D147" s="319"/>
      <c r="E147" s="314"/>
      <c r="F147" s="315"/>
      <c r="G147" s="316"/>
      <c r="H147" s="86"/>
      <c r="I147" s="84"/>
      <c r="J147" s="99"/>
      <c r="K147" s="220">
        <f>SUM(K141:M146)</f>
        <v>0</v>
      </c>
      <c r="L147" s="221"/>
      <c r="M147" s="222"/>
      <c r="N147" s="314"/>
      <c r="O147" s="315"/>
      <c r="P147" s="316"/>
    </row>
    <row r="148" spans="1:22" ht="21" customHeight="1">
      <c r="A148" s="317" t="s">
        <v>142</v>
      </c>
      <c r="B148" s="318"/>
      <c r="C148" s="318"/>
      <c r="D148" s="319"/>
      <c r="E148" s="320"/>
      <c r="F148" s="321"/>
      <c r="G148" s="322"/>
      <c r="H148" s="86"/>
      <c r="I148" s="84"/>
      <c r="J148" s="99"/>
      <c r="K148" s="220">
        <f>K147*10%</f>
        <v>0</v>
      </c>
      <c r="L148" s="221"/>
      <c r="M148" s="222"/>
      <c r="N148" s="314"/>
      <c r="O148" s="315"/>
      <c r="P148" s="316"/>
    </row>
    <row r="149" spans="1:22" ht="21" customHeight="1">
      <c r="A149" s="311" t="s">
        <v>80</v>
      </c>
      <c r="B149" s="312"/>
      <c r="C149" s="312"/>
      <c r="D149" s="312"/>
      <c r="E149" s="312"/>
      <c r="F149" s="312"/>
      <c r="G149" s="312"/>
      <c r="H149" s="312"/>
      <c r="I149" s="312"/>
      <c r="J149" s="313"/>
      <c r="K149" s="220">
        <f>SUM(K147:M148)</f>
        <v>0</v>
      </c>
      <c r="L149" s="221"/>
      <c r="M149" s="222"/>
      <c r="N149" s="314"/>
      <c r="O149" s="315"/>
      <c r="P149" s="316"/>
    </row>
    <row r="150" spans="1:22">
      <c r="A150" s="29"/>
      <c r="B150" s="29"/>
      <c r="C150" s="29"/>
      <c r="D150" s="29"/>
      <c r="E150" s="29"/>
      <c r="F150" s="29"/>
      <c r="G150" s="29"/>
      <c r="H150" s="29"/>
      <c r="I150" s="29"/>
      <c r="J150" s="29"/>
      <c r="K150" s="29"/>
      <c r="L150" s="29"/>
      <c r="M150" s="29"/>
      <c r="N150" s="29"/>
      <c r="O150" s="29"/>
      <c r="P150" s="30"/>
    </row>
    <row r="151" spans="1:22" ht="41.25" customHeight="1">
      <c r="A151" s="282" t="s">
        <v>86</v>
      </c>
      <c r="B151" s="282"/>
      <c r="C151" s="282"/>
      <c r="D151" s="282"/>
      <c r="E151" s="282"/>
      <c r="F151" s="282"/>
      <c r="G151" s="282"/>
      <c r="H151" s="282"/>
      <c r="I151" s="282"/>
      <c r="J151" s="282"/>
      <c r="K151" s="282"/>
      <c r="L151" s="282"/>
      <c r="M151" s="282"/>
      <c r="N151" s="282"/>
      <c r="O151" s="282"/>
      <c r="P151" s="282"/>
      <c r="Q151" s="121"/>
      <c r="R151" s="121"/>
      <c r="S151" s="121"/>
      <c r="T151" s="121"/>
      <c r="U151" s="121"/>
      <c r="V151" s="121"/>
    </row>
    <row r="152" spans="1:22" ht="18.75">
      <c r="A152" s="1"/>
      <c r="B152" s="1"/>
      <c r="C152" s="1"/>
      <c r="D152" s="1"/>
      <c r="E152" s="2"/>
      <c r="F152" s="2"/>
      <c r="G152" s="2"/>
      <c r="H152" s="2"/>
      <c r="I152" s="2"/>
      <c r="J152" s="2"/>
      <c r="K152" s="2"/>
      <c r="L152" s="2"/>
      <c r="M152" s="3"/>
      <c r="N152" s="273">
        <f>合計請求書!$K$6</f>
        <v>45127</v>
      </c>
      <c r="O152" s="273"/>
      <c r="P152" s="273"/>
      <c r="Q152" s="122"/>
      <c r="R152" s="123"/>
    </row>
    <row r="153" spans="1:22" ht="14.25" customHeight="1">
      <c r="A153" s="274" t="s">
        <v>46</v>
      </c>
      <c r="B153" s="274"/>
      <c r="C153" s="274"/>
      <c r="D153" s="274"/>
      <c r="E153" s="276" t="s">
        <v>58</v>
      </c>
      <c r="F153" s="4"/>
      <c r="G153" s="4"/>
      <c r="H153" s="4"/>
      <c r="I153" s="4"/>
      <c r="J153" s="4"/>
      <c r="K153" s="4"/>
      <c r="L153" s="2"/>
      <c r="M153" s="3"/>
      <c r="N153" s="273"/>
      <c r="O153" s="273"/>
      <c r="P153" s="273"/>
      <c r="Q153" s="122"/>
      <c r="R153" s="123"/>
    </row>
    <row r="154" spans="1:22" ht="21" customHeight="1">
      <c r="A154" s="275"/>
      <c r="B154" s="275"/>
      <c r="C154" s="275"/>
      <c r="D154" s="275"/>
      <c r="E154" s="276"/>
      <c r="F154" s="3"/>
      <c r="G154" s="3"/>
      <c r="H154" s="3"/>
      <c r="I154" s="3"/>
      <c r="J154" s="20"/>
      <c r="K154" s="5"/>
      <c r="L154" s="6" t="s">
        <v>59</v>
      </c>
      <c r="M154" s="277">
        <f>合計請求書!$K$24</f>
        <v>0</v>
      </c>
      <c r="N154" s="277"/>
      <c r="O154" s="277"/>
      <c r="P154" s="277"/>
      <c r="Q154" s="122"/>
    </row>
    <row r="155" spans="1:22" ht="18.75" customHeight="1">
      <c r="A155" s="244" t="s">
        <v>60</v>
      </c>
      <c r="B155" s="244"/>
      <c r="C155" s="244"/>
      <c r="D155" s="244"/>
      <c r="E155" s="7"/>
      <c r="F155" s="284" t="s">
        <v>61</v>
      </c>
      <c r="G155" s="283"/>
      <c r="H155" s="283"/>
      <c r="I155" s="286" t="s">
        <v>108</v>
      </c>
      <c r="J155" s="249">
        <f>$J$5</f>
        <v>0</v>
      </c>
      <c r="K155" s="124"/>
      <c r="L155" s="8" t="s">
        <v>62</v>
      </c>
      <c r="M155" s="95">
        <f>合計請求書!$K$25</f>
        <v>0</v>
      </c>
      <c r="N155" s="250">
        <f>合計請求書!$K$26</f>
        <v>0</v>
      </c>
      <c r="O155" s="250"/>
      <c r="P155" s="250"/>
      <c r="Q155" s="125"/>
      <c r="R155" s="125"/>
      <c r="S155" s="125"/>
      <c r="T155" s="125"/>
      <c r="U155" s="125"/>
      <c r="V155" s="125"/>
    </row>
    <row r="156" spans="1:22" ht="13.5" customHeight="1">
      <c r="A156" s="8"/>
      <c r="B156" s="8"/>
      <c r="C156" s="8"/>
      <c r="D156" s="8"/>
      <c r="E156" s="9"/>
      <c r="F156" s="285"/>
      <c r="G156" s="283"/>
      <c r="H156" s="283"/>
      <c r="I156" s="286"/>
      <c r="J156" s="249"/>
      <c r="K156" s="124"/>
      <c r="L156" s="8"/>
      <c r="M156" s="10" t="s">
        <v>25</v>
      </c>
      <c r="N156" s="251">
        <f>合計請求書!$K$27</f>
        <v>0</v>
      </c>
      <c r="O156" s="251"/>
      <c r="P156" s="251"/>
      <c r="Q156" s="125"/>
      <c r="R156" s="125"/>
      <c r="S156" s="125"/>
      <c r="T156" s="125"/>
      <c r="U156" s="125"/>
      <c r="V156" s="125"/>
    </row>
    <row r="157" spans="1:22" ht="13.5" customHeight="1">
      <c r="A157" s="3"/>
      <c r="B157" s="3"/>
      <c r="C157" s="3"/>
      <c r="D157" s="3"/>
      <c r="E157" s="4"/>
      <c r="F157" s="3"/>
      <c r="G157" s="3"/>
      <c r="H157" s="3"/>
      <c r="I157" s="3"/>
      <c r="J157" s="20"/>
      <c r="K157" s="11"/>
      <c r="L157" s="8"/>
      <c r="M157" s="10" t="s">
        <v>24</v>
      </c>
      <c r="N157" s="251">
        <f>合計請求書!$K$28</f>
        <v>0</v>
      </c>
      <c r="O157" s="251"/>
      <c r="P157" s="251"/>
      <c r="R157" s="123"/>
    </row>
    <row r="158" spans="1:22">
      <c r="A158" s="4"/>
      <c r="B158" s="4"/>
      <c r="C158" s="4"/>
      <c r="D158" s="4"/>
      <c r="E158" s="11"/>
      <c r="F158" s="4"/>
      <c r="G158" s="4"/>
      <c r="H158" s="4"/>
      <c r="I158" s="4"/>
      <c r="J158" s="4"/>
      <c r="K158" s="4"/>
      <c r="L158" s="3"/>
      <c r="M158" s="3"/>
      <c r="N158" s="3"/>
      <c r="O158" s="2"/>
      <c r="P158" s="3"/>
    </row>
    <row r="159" spans="1:22" ht="13.5" customHeight="1">
      <c r="A159" s="33"/>
      <c r="B159" s="33"/>
      <c r="C159" s="33"/>
      <c r="D159" s="33"/>
      <c r="E159" s="33"/>
      <c r="F159" s="33"/>
      <c r="G159" s="26"/>
      <c r="H159" s="34"/>
      <c r="I159" s="34"/>
      <c r="J159" s="34"/>
      <c r="K159" s="33"/>
      <c r="L159" s="33"/>
      <c r="M159" s="33"/>
      <c r="N159" s="33"/>
      <c r="O159" s="33"/>
      <c r="P159" s="33"/>
    </row>
    <row r="160" spans="1:22" ht="18" customHeight="1">
      <c r="A160" s="293" t="s">
        <v>64</v>
      </c>
      <c r="B160" s="294"/>
      <c r="C160" s="256">
        <f>K179</f>
        <v>0</v>
      </c>
      <c r="D160" s="257"/>
      <c r="E160" s="258"/>
      <c r="F160" s="303" t="s">
        <v>65</v>
      </c>
      <c r="G160" s="264"/>
      <c r="H160" s="265"/>
      <c r="I160" s="265"/>
      <c r="J160" s="265"/>
      <c r="K160" s="266"/>
      <c r="L160" s="3"/>
      <c r="M160" s="12"/>
      <c r="N160" s="270"/>
      <c r="O160" s="270"/>
      <c r="P160" s="270"/>
    </row>
    <row r="161" spans="1:16" ht="18" customHeight="1">
      <c r="A161" s="295"/>
      <c r="B161" s="296"/>
      <c r="C161" s="259"/>
      <c r="D161" s="260"/>
      <c r="E161" s="261"/>
      <c r="F161" s="304"/>
      <c r="G161" s="267"/>
      <c r="H161" s="268"/>
      <c r="I161" s="268"/>
      <c r="J161" s="268"/>
      <c r="K161" s="269"/>
      <c r="L161" s="3"/>
      <c r="M161" s="12"/>
      <c r="N161" s="271"/>
      <c r="O161" s="271"/>
      <c r="P161" s="271"/>
    </row>
    <row r="162" spans="1:16">
      <c r="A162" s="2"/>
      <c r="B162" s="2"/>
      <c r="C162" s="2"/>
      <c r="D162" s="2"/>
      <c r="E162" s="2"/>
      <c r="F162" s="2"/>
      <c r="G162" s="2"/>
      <c r="H162" s="2"/>
      <c r="I162" s="2"/>
      <c r="J162" s="2"/>
      <c r="K162" s="281"/>
      <c r="L162" s="281"/>
      <c r="M162" s="281"/>
      <c r="N162" s="281"/>
      <c r="O162" s="281"/>
      <c r="P162" s="3"/>
    </row>
    <row r="163" spans="1:16" ht="14.25">
      <c r="A163" s="31"/>
      <c r="B163" s="31"/>
      <c r="C163" s="31"/>
      <c r="D163" s="31"/>
      <c r="E163" s="31"/>
      <c r="F163" s="31"/>
      <c r="G163" s="32"/>
      <c r="H163" s="31"/>
      <c r="I163" s="31"/>
      <c r="J163" s="31"/>
      <c r="K163" s="31"/>
      <c r="L163" s="31"/>
      <c r="M163" s="31"/>
      <c r="N163" s="31"/>
      <c r="O163" s="31"/>
      <c r="P163" s="31"/>
    </row>
    <row r="164" spans="1:16" ht="13.5" customHeight="1">
      <c r="A164" s="4"/>
      <c r="B164" s="18" t="s">
        <v>4</v>
      </c>
      <c r="C164" s="297"/>
      <c r="D164" s="298"/>
      <c r="E164" s="18" t="s">
        <v>5</v>
      </c>
      <c r="F164" s="297"/>
      <c r="G164" s="298"/>
      <c r="H164" s="13"/>
      <c r="I164" s="18" t="s">
        <v>6</v>
      </c>
      <c r="J164" s="232">
        <f>K179</f>
        <v>0</v>
      </c>
      <c r="K164" s="233"/>
      <c r="L164" s="18" t="s">
        <v>7</v>
      </c>
      <c r="M164" s="297"/>
      <c r="N164" s="298"/>
      <c r="O164" s="4"/>
      <c r="P164" s="11"/>
    </row>
    <row r="165" spans="1:16" ht="13.5" customHeight="1">
      <c r="A165" s="4"/>
      <c r="B165" s="14" t="s">
        <v>66</v>
      </c>
      <c r="C165" s="299"/>
      <c r="D165" s="300"/>
      <c r="E165" s="14" t="s">
        <v>67</v>
      </c>
      <c r="F165" s="299"/>
      <c r="G165" s="300"/>
      <c r="H165" s="14"/>
      <c r="I165" s="14" t="s">
        <v>68</v>
      </c>
      <c r="J165" s="234"/>
      <c r="K165" s="235"/>
      <c r="L165" s="14" t="s">
        <v>69</v>
      </c>
      <c r="M165" s="299"/>
      <c r="N165" s="300"/>
      <c r="O165" s="4"/>
      <c r="P165" s="11"/>
    </row>
    <row r="166" spans="1:16" ht="13.5" customHeight="1">
      <c r="A166" s="4"/>
      <c r="B166" s="14"/>
      <c r="C166" s="301"/>
      <c r="D166" s="302"/>
      <c r="E166" s="14" t="s">
        <v>128</v>
      </c>
      <c r="F166" s="301"/>
      <c r="G166" s="302"/>
      <c r="H166" s="14"/>
      <c r="I166" s="14" t="s">
        <v>11</v>
      </c>
      <c r="J166" s="236"/>
      <c r="K166" s="237"/>
      <c r="L166" s="14"/>
      <c r="M166" s="301"/>
      <c r="N166" s="302"/>
      <c r="O166" s="4"/>
      <c r="P166" s="11"/>
    </row>
    <row r="167" spans="1:16">
      <c r="A167" s="4"/>
      <c r="B167" s="4"/>
      <c r="C167" s="4"/>
      <c r="D167" s="4"/>
      <c r="E167" s="4"/>
      <c r="F167" s="4"/>
      <c r="G167" s="4"/>
      <c r="H167" s="4"/>
      <c r="I167" s="4"/>
      <c r="J167" s="4"/>
      <c r="K167" s="4"/>
      <c r="L167" s="4"/>
      <c r="M167" s="4"/>
      <c r="N167" s="4"/>
      <c r="O167" s="4"/>
      <c r="P167" s="11"/>
    </row>
    <row r="168" spans="1:16" ht="17.25" customHeight="1">
      <c r="A168" s="4"/>
      <c r="B168" s="4" t="s">
        <v>70</v>
      </c>
      <c r="C168" s="171"/>
      <c r="D168" s="171"/>
      <c r="E168" s="171"/>
      <c r="F168" s="171"/>
      <c r="G168" s="171"/>
      <c r="H168" s="171"/>
      <c r="I168" s="171"/>
      <c r="J168" s="171"/>
      <c r="K168" s="171"/>
      <c r="L168" s="171"/>
      <c r="M168" s="171"/>
      <c r="N168" s="171"/>
      <c r="O168" s="101"/>
      <c r="P168" s="101"/>
    </row>
    <row r="169" spans="1:16">
      <c r="A169" s="4"/>
      <c r="B169" s="4"/>
      <c r="C169" s="4"/>
      <c r="D169" s="4"/>
      <c r="E169" s="4"/>
      <c r="F169" s="4"/>
      <c r="G169" s="4"/>
      <c r="H169" s="4"/>
      <c r="I169" s="4"/>
      <c r="J169" s="4"/>
      <c r="K169" s="4"/>
      <c r="L169" s="4"/>
      <c r="M169" s="4"/>
      <c r="N169" s="4"/>
      <c r="O169" s="4"/>
      <c r="P169" s="11"/>
    </row>
    <row r="170" spans="1:16" ht="18" customHeight="1">
      <c r="A170" s="104" t="s">
        <v>13</v>
      </c>
      <c r="B170" s="287" t="s">
        <v>71</v>
      </c>
      <c r="C170" s="288"/>
      <c r="D170" s="289"/>
      <c r="E170" s="287" t="s">
        <v>72</v>
      </c>
      <c r="F170" s="288"/>
      <c r="G170" s="289"/>
      <c r="H170" s="104" t="s">
        <v>73</v>
      </c>
      <c r="I170" s="104" t="s">
        <v>74</v>
      </c>
      <c r="J170" s="104" t="s">
        <v>75</v>
      </c>
      <c r="K170" s="287" t="s">
        <v>76</v>
      </c>
      <c r="L170" s="288"/>
      <c r="M170" s="289"/>
      <c r="N170" s="287" t="s">
        <v>77</v>
      </c>
      <c r="O170" s="288"/>
      <c r="P170" s="289"/>
    </row>
    <row r="171" spans="1:16" ht="21" customHeight="1">
      <c r="A171" s="15">
        <v>1</v>
      </c>
      <c r="B171" s="290" t="s">
        <v>87</v>
      </c>
      <c r="C171" s="291"/>
      <c r="D171" s="292"/>
      <c r="E171" s="217" t="s">
        <v>131</v>
      </c>
      <c r="F171" s="218"/>
      <c r="G171" s="219"/>
      <c r="H171" s="85"/>
      <c r="I171" s="81" t="s">
        <v>132</v>
      </c>
      <c r="J171" s="98">
        <v>19000</v>
      </c>
      <c r="K171" s="220">
        <f t="shared" ref="K171:K176" si="5">H171*J171</f>
        <v>0</v>
      </c>
      <c r="L171" s="221"/>
      <c r="M171" s="222"/>
      <c r="N171" s="308"/>
      <c r="O171" s="309"/>
      <c r="P171" s="310"/>
    </row>
    <row r="172" spans="1:16" ht="21" customHeight="1">
      <c r="A172" s="15">
        <v>2</v>
      </c>
      <c r="B172" s="305" t="s">
        <v>122</v>
      </c>
      <c r="C172" s="306"/>
      <c r="D172" s="307"/>
      <c r="E172" s="217" t="s">
        <v>137</v>
      </c>
      <c r="F172" s="218"/>
      <c r="G172" s="219"/>
      <c r="H172" s="85"/>
      <c r="I172" s="81" t="s">
        <v>138</v>
      </c>
      <c r="J172" s="98">
        <v>2375</v>
      </c>
      <c r="K172" s="220">
        <f t="shared" si="5"/>
        <v>0</v>
      </c>
      <c r="L172" s="221"/>
      <c r="M172" s="222"/>
      <c r="N172" s="308"/>
      <c r="O172" s="309"/>
      <c r="P172" s="310"/>
    </row>
    <row r="173" spans="1:16" ht="21" customHeight="1">
      <c r="A173" s="15">
        <v>3</v>
      </c>
      <c r="B173" s="290"/>
      <c r="C173" s="291"/>
      <c r="D173" s="292"/>
      <c r="E173" s="217"/>
      <c r="F173" s="218"/>
      <c r="G173" s="219"/>
      <c r="H173" s="85"/>
      <c r="I173" s="81"/>
      <c r="J173" s="98"/>
      <c r="K173" s="220">
        <f t="shared" si="5"/>
        <v>0</v>
      </c>
      <c r="L173" s="221"/>
      <c r="M173" s="222"/>
      <c r="N173" s="308"/>
      <c r="O173" s="309"/>
      <c r="P173" s="310"/>
    </row>
    <row r="174" spans="1:16" ht="21" customHeight="1">
      <c r="A174" s="15">
        <v>4</v>
      </c>
      <c r="B174" s="290"/>
      <c r="C174" s="291"/>
      <c r="D174" s="292"/>
      <c r="E174" s="217"/>
      <c r="F174" s="218"/>
      <c r="G174" s="219"/>
      <c r="H174" s="85"/>
      <c r="I174" s="81"/>
      <c r="J174" s="98"/>
      <c r="K174" s="220">
        <f t="shared" si="5"/>
        <v>0</v>
      </c>
      <c r="L174" s="221"/>
      <c r="M174" s="222"/>
      <c r="N174" s="308"/>
      <c r="O174" s="309"/>
      <c r="P174" s="310"/>
    </row>
    <row r="175" spans="1:16" ht="21" customHeight="1">
      <c r="A175" s="15">
        <v>5</v>
      </c>
      <c r="B175" s="290"/>
      <c r="C175" s="291"/>
      <c r="D175" s="292"/>
      <c r="E175" s="217"/>
      <c r="F175" s="218"/>
      <c r="G175" s="219"/>
      <c r="H175" s="85"/>
      <c r="I175" s="81"/>
      <c r="J175" s="98"/>
      <c r="K175" s="220">
        <f t="shared" si="5"/>
        <v>0</v>
      </c>
      <c r="L175" s="221"/>
      <c r="M175" s="222"/>
      <c r="N175" s="308"/>
      <c r="O175" s="309"/>
      <c r="P175" s="310"/>
    </row>
    <row r="176" spans="1:16" ht="21" customHeight="1">
      <c r="A176" s="15">
        <v>6</v>
      </c>
      <c r="B176" s="217"/>
      <c r="C176" s="218"/>
      <c r="D176" s="219"/>
      <c r="E176" s="217"/>
      <c r="F176" s="218"/>
      <c r="G176" s="219"/>
      <c r="H176" s="85"/>
      <c r="I176" s="81"/>
      <c r="J176" s="98"/>
      <c r="K176" s="220">
        <f t="shared" si="5"/>
        <v>0</v>
      </c>
      <c r="L176" s="221"/>
      <c r="M176" s="222"/>
      <c r="N176" s="308"/>
      <c r="O176" s="309"/>
      <c r="P176" s="310"/>
    </row>
    <row r="177" spans="1:22" ht="21" customHeight="1">
      <c r="A177" s="317" t="s">
        <v>78</v>
      </c>
      <c r="B177" s="318"/>
      <c r="C177" s="318"/>
      <c r="D177" s="319"/>
      <c r="E177" s="314"/>
      <c r="F177" s="315"/>
      <c r="G177" s="316"/>
      <c r="H177" s="86"/>
      <c r="I177" s="84"/>
      <c r="J177" s="99"/>
      <c r="K177" s="220">
        <f>SUM(K171:M176)</f>
        <v>0</v>
      </c>
      <c r="L177" s="221"/>
      <c r="M177" s="222"/>
      <c r="N177" s="314"/>
      <c r="O177" s="315"/>
      <c r="P177" s="316"/>
    </row>
    <row r="178" spans="1:22" ht="21" customHeight="1">
      <c r="A178" s="317" t="s">
        <v>142</v>
      </c>
      <c r="B178" s="318"/>
      <c r="C178" s="318"/>
      <c r="D178" s="319"/>
      <c r="E178" s="320"/>
      <c r="F178" s="321"/>
      <c r="G178" s="322"/>
      <c r="H178" s="86"/>
      <c r="I178" s="84"/>
      <c r="J178" s="99"/>
      <c r="K178" s="220">
        <f>K177*10%</f>
        <v>0</v>
      </c>
      <c r="L178" s="221"/>
      <c r="M178" s="222"/>
      <c r="N178" s="314"/>
      <c r="O178" s="315"/>
      <c r="P178" s="316"/>
    </row>
    <row r="179" spans="1:22" ht="21" customHeight="1">
      <c r="A179" s="311" t="s">
        <v>80</v>
      </c>
      <c r="B179" s="312"/>
      <c r="C179" s="312"/>
      <c r="D179" s="312"/>
      <c r="E179" s="312"/>
      <c r="F179" s="312"/>
      <c r="G179" s="312"/>
      <c r="H179" s="312"/>
      <c r="I179" s="312"/>
      <c r="J179" s="313"/>
      <c r="K179" s="220">
        <f>SUM(K177:M178)</f>
        <v>0</v>
      </c>
      <c r="L179" s="221"/>
      <c r="M179" s="222"/>
      <c r="N179" s="314"/>
      <c r="O179" s="315"/>
      <c r="P179" s="316"/>
    </row>
    <row r="180" spans="1:22">
      <c r="A180" s="29"/>
      <c r="B180" s="29"/>
      <c r="C180" s="29"/>
      <c r="D180" s="29"/>
      <c r="E180" s="29"/>
      <c r="F180" s="29"/>
      <c r="G180" s="29"/>
      <c r="H180" s="29"/>
      <c r="I180" s="29"/>
      <c r="J180" s="29"/>
      <c r="K180" s="29"/>
      <c r="L180" s="29"/>
      <c r="M180" s="29"/>
      <c r="N180" s="29"/>
      <c r="O180" s="29"/>
      <c r="P180" s="30"/>
    </row>
    <row r="181" spans="1:22" ht="41.25" customHeight="1">
      <c r="A181" s="282" t="s">
        <v>86</v>
      </c>
      <c r="B181" s="282"/>
      <c r="C181" s="282"/>
      <c r="D181" s="282"/>
      <c r="E181" s="282"/>
      <c r="F181" s="282"/>
      <c r="G181" s="282"/>
      <c r="H181" s="282"/>
      <c r="I181" s="282"/>
      <c r="J181" s="282"/>
      <c r="K181" s="282"/>
      <c r="L181" s="282"/>
      <c r="M181" s="282"/>
      <c r="N181" s="282"/>
      <c r="O181" s="282"/>
      <c r="P181" s="282"/>
      <c r="Q181" s="121"/>
      <c r="R181" s="121"/>
      <c r="S181" s="121"/>
      <c r="T181" s="121"/>
      <c r="U181" s="121"/>
      <c r="V181" s="121"/>
    </row>
    <row r="182" spans="1:22" ht="18.75">
      <c r="A182" s="1"/>
      <c r="B182" s="1"/>
      <c r="C182" s="1"/>
      <c r="D182" s="1"/>
      <c r="E182" s="2"/>
      <c r="F182" s="2"/>
      <c r="G182" s="2"/>
      <c r="H182" s="2"/>
      <c r="I182" s="2"/>
      <c r="J182" s="2"/>
      <c r="K182" s="2"/>
      <c r="L182" s="2"/>
      <c r="M182" s="3"/>
      <c r="N182" s="273">
        <f>合計請求書!$K$6</f>
        <v>45127</v>
      </c>
      <c r="O182" s="273"/>
      <c r="P182" s="273"/>
      <c r="Q182" s="122"/>
      <c r="R182" s="123"/>
    </row>
    <row r="183" spans="1:22" ht="14.25" customHeight="1">
      <c r="A183" s="274" t="s">
        <v>46</v>
      </c>
      <c r="B183" s="274"/>
      <c r="C183" s="274"/>
      <c r="D183" s="274"/>
      <c r="E183" s="276" t="s">
        <v>58</v>
      </c>
      <c r="F183" s="4"/>
      <c r="G183" s="4"/>
      <c r="H183" s="4"/>
      <c r="I183" s="4"/>
      <c r="J183" s="4"/>
      <c r="K183" s="4"/>
      <c r="L183" s="2"/>
      <c r="M183" s="3"/>
      <c r="N183" s="273"/>
      <c r="O183" s="273"/>
      <c r="P183" s="273"/>
      <c r="Q183" s="122"/>
      <c r="R183" s="123"/>
    </row>
    <row r="184" spans="1:22" ht="21" customHeight="1">
      <c r="A184" s="275"/>
      <c r="B184" s="275"/>
      <c r="C184" s="275"/>
      <c r="D184" s="275"/>
      <c r="E184" s="276"/>
      <c r="F184" s="3"/>
      <c r="G184" s="3"/>
      <c r="H184" s="3"/>
      <c r="I184" s="3"/>
      <c r="J184" s="20"/>
      <c r="K184" s="5"/>
      <c r="L184" s="6" t="s">
        <v>59</v>
      </c>
      <c r="M184" s="277">
        <f>合計請求書!$K$24</f>
        <v>0</v>
      </c>
      <c r="N184" s="277"/>
      <c r="O184" s="277"/>
      <c r="P184" s="277"/>
      <c r="Q184" s="122"/>
    </row>
    <row r="185" spans="1:22" ht="18.75" customHeight="1">
      <c r="A185" s="244" t="s">
        <v>60</v>
      </c>
      <c r="B185" s="244"/>
      <c r="C185" s="244"/>
      <c r="D185" s="244"/>
      <c r="E185" s="7"/>
      <c r="F185" s="284" t="s">
        <v>61</v>
      </c>
      <c r="G185" s="283"/>
      <c r="H185" s="283"/>
      <c r="I185" s="286" t="s">
        <v>108</v>
      </c>
      <c r="J185" s="249">
        <f>$J$5</f>
        <v>0</v>
      </c>
      <c r="K185" s="124"/>
      <c r="L185" s="8" t="s">
        <v>62</v>
      </c>
      <c r="M185" s="95">
        <f>合計請求書!$K$25</f>
        <v>0</v>
      </c>
      <c r="N185" s="250">
        <f>合計請求書!$K$26</f>
        <v>0</v>
      </c>
      <c r="O185" s="250"/>
      <c r="P185" s="250"/>
      <c r="Q185" s="125"/>
      <c r="R185" s="125"/>
      <c r="S185" s="125"/>
      <c r="T185" s="125"/>
      <c r="U185" s="125"/>
      <c r="V185" s="125"/>
    </row>
    <row r="186" spans="1:22" ht="13.5" customHeight="1">
      <c r="A186" s="8"/>
      <c r="B186" s="8"/>
      <c r="C186" s="8"/>
      <c r="D186" s="8"/>
      <c r="E186" s="9"/>
      <c r="F186" s="285"/>
      <c r="G186" s="283"/>
      <c r="H186" s="283"/>
      <c r="I186" s="286"/>
      <c r="J186" s="249"/>
      <c r="K186" s="124"/>
      <c r="L186" s="8"/>
      <c r="M186" s="10" t="s">
        <v>25</v>
      </c>
      <c r="N186" s="251">
        <f>合計請求書!$K$27</f>
        <v>0</v>
      </c>
      <c r="O186" s="251"/>
      <c r="P186" s="251"/>
      <c r="Q186" s="125"/>
      <c r="R186" s="125"/>
      <c r="S186" s="125"/>
      <c r="T186" s="125"/>
      <c r="U186" s="125"/>
      <c r="V186" s="125"/>
    </row>
    <row r="187" spans="1:22" ht="13.5" customHeight="1">
      <c r="A187" s="3"/>
      <c r="B187" s="3"/>
      <c r="C187" s="3"/>
      <c r="D187" s="3"/>
      <c r="E187" s="4"/>
      <c r="F187" s="3"/>
      <c r="G187" s="3"/>
      <c r="H187" s="3"/>
      <c r="I187" s="3"/>
      <c r="J187" s="20"/>
      <c r="K187" s="11"/>
      <c r="L187" s="8"/>
      <c r="M187" s="10" t="s">
        <v>24</v>
      </c>
      <c r="N187" s="251">
        <f>合計請求書!$K$28</f>
        <v>0</v>
      </c>
      <c r="O187" s="251"/>
      <c r="P187" s="251"/>
      <c r="R187" s="123"/>
    </row>
    <row r="188" spans="1:22">
      <c r="A188" s="4"/>
      <c r="B188" s="4"/>
      <c r="C188" s="4"/>
      <c r="D188" s="4"/>
      <c r="E188" s="11"/>
      <c r="F188" s="4"/>
      <c r="G188" s="4"/>
      <c r="H188" s="4"/>
      <c r="I188" s="4"/>
      <c r="J188" s="4"/>
      <c r="K188" s="4"/>
      <c r="L188" s="3"/>
      <c r="M188" s="3"/>
      <c r="N188" s="3"/>
      <c r="O188" s="2"/>
      <c r="P188" s="3"/>
    </row>
    <row r="189" spans="1:22" ht="13.5" customHeight="1">
      <c r="A189" s="33"/>
      <c r="B189" s="33"/>
      <c r="C189" s="33"/>
      <c r="D189" s="33"/>
      <c r="E189" s="33"/>
      <c r="F189" s="33"/>
      <c r="G189" s="26"/>
      <c r="H189" s="34"/>
      <c r="I189" s="34"/>
      <c r="J189" s="34"/>
      <c r="K189" s="33"/>
      <c r="L189" s="33"/>
      <c r="M189" s="33"/>
      <c r="N189" s="33"/>
      <c r="O189" s="33"/>
      <c r="P189" s="33"/>
    </row>
    <row r="190" spans="1:22" ht="18" customHeight="1">
      <c r="A190" s="293" t="s">
        <v>64</v>
      </c>
      <c r="B190" s="294"/>
      <c r="C190" s="256">
        <f>K209</f>
        <v>0</v>
      </c>
      <c r="D190" s="257"/>
      <c r="E190" s="258"/>
      <c r="F190" s="303" t="s">
        <v>65</v>
      </c>
      <c r="G190" s="264"/>
      <c r="H190" s="265"/>
      <c r="I190" s="265"/>
      <c r="J190" s="265"/>
      <c r="K190" s="266"/>
      <c r="L190" s="3"/>
      <c r="M190" s="12"/>
      <c r="N190" s="270"/>
      <c r="O190" s="270"/>
      <c r="P190" s="270"/>
    </row>
    <row r="191" spans="1:22" ht="18" customHeight="1">
      <c r="A191" s="295"/>
      <c r="B191" s="296"/>
      <c r="C191" s="259"/>
      <c r="D191" s="260"/>
      <c r="E191" s="261"/>
      <c r="F191" s="304"/>
      <c r="G191" s="267"/>
      <c r="H191" s="268"/>
      <c r="I191" s="268"/>
      <c r="J191" s="268"/>
      <c r="K191" s="269"/>
      <c r="L191" s="3"/>
      <c r="M191" s="12"/>
      <c r="N191" s="271"/>
      <c r="O191" s="271"/>
      <c r="P191" s="271"/>
    </row>
    <row r="192" spans="1:22">
      <c r="A192" s="2"/>
      <c r="B192" s="2"/>
      <c r="C192" s="2"/>
      <c r="D192" s="2"/>
      <c r="E192" s="2"/>
      <c r="F192" s="2"/>
      <c r="G192" s="2"/>
      <c r="H192" s="2"/>
      <c r="I192" s="2"/>
      <c r="J192" s="2"/>
      <c r="K192" s="281"/>
      <c r="L192" s="281"/>
      <c r="M192" s="281"/>
      <c r="N192" s="281"/>
      <c r="O192" s="281"/>
      <c r="P192" s="3"/>
    </row>
    <row r="193" spans="1:16" ht="14.25">
      <c r="A193" s="31"/>
      <c r="B193" s="31"/>
      <c r="C193" s="31"/>
      <c r="D193" s="31"/>
      <c r="E193" s="31"/>
      <c r="F193" s="31"/>
      <c r="G193" s="32"/>
      <c r="H193" s="31"/>
      <c r="I193" s="31"/>
      <c r="J193" s="31"/>
      <c r="K193" s="31"/>
      <c r="L193" s="31"/>
      <c r="M193" s="31"/>
      <c r="N193" s="31"/>
      <c r="O193" s="31"/>
      <c r="P193" s="31"/>
    </row>
    <row r="194" spans="1:16" ht="13.5" customHeight="1">
      <c r="A194" s="4"/>
      <c r="B194" s="18" t="s">
        <v>4</v>
      </c>
      <c r="C194" s="297"/>
      <c r="D194" s="298"/>
      <c r="E194" s="18" t="s">
        <v>5</v>
      </c>
      <c r="F194" s="297"/>
      <c r="G194" s="298"/>
      <c r="H194" s="13"/>
      <c r="I194" s="18" t="s">
        <v>6</v>
      </c>
      <c r="J194" s="232">
        <f>K209</f>
        <v>0</v>
      </c>
      <c r="K194" s="233"/>
      <c r="L194" s="18" t="s">
        <v>7</v>
      </c>
      <c r="M194" s="297"/>
      <c r="N194" s="298"/>
      <c r="O194" s="4"/>
      <c r="P194" s="11"/>
    </row>
    <row r="195" spans="1:16" ht="13.5" customHeight="1">
      <c r="A195" s="4"/>
      <c r="B195" s="14" t="s">
        <v>66</v>
      </c>
      <c r="C195" s="299"/>
      <c r="D195" s="300"/>
      <c r="E195" s="14" t="s">
        <v>67</v>
      </c>
      <c r="F195" s="299"/>
      <c r="G195" s="300"/>
      <c r="H195" s="14"/>
      <c r="I195" s="14" t="s">
        <v>68</v>
      </c>
      <c r="J195" s="234"/>
      <c r="K195" s="235"/>
      <c r="L195" s="14" t="s">
        <v>69</v>
      </c>
      <c r="M195" s="299"/>
      <c r="N195" s="300"/>
      <c r="O195" s="4"/>
      <c r="P195" s="11"/>
    </row>
    <row r="196" spans="1:16" ht="13.5" customHeight="1">
      <c r="A196" s="4"/>
      <c r="B196" s="14"/>
      <c r="C196" s="301"/>
      <c r="D196" s="302"/>
      <c r="E196" s="14" t="s">
        <v>128</v>
      </c>
      <c r="F196" s="301"/>
      <c r="G196" s="302"/>
      <c r="H196" s="14"/>
      <c r="I196" s="14" t="s">
        <v>11</v>
      </c>
      <c r="J196" s="236"/>
      <c r="K196" s="237"/>
      <c r="L196" s="14"/>
      <c r="M196" s="301"/>
      <c r="N196" s="302"/>
      <c r="O196" s="4"/>
      <c r="P196" s="11"/>
    </row>
    <row r="197" spans="1:16">
      <c r="A197" s="4"/>
      <c r="B197" s="4"/>
      <c r="C197" s="4"/>
      <c r="D197" s="4"/>
      <c r="E197" s="4"/>
      <c r="F197" s="4"/>
      <c r="G197" s="4"/>
      <c r="H197" s="4"/>
      <c r="I197" s="4"/>
      <c r="J197" s="4"/>
      <c r="K197" s="4"/>
      <c r="L197" s="4"/>
      <c r="M197" s="4"/>
      <c r="N197" s="4"/>
      <c r="O197" s="4"/>
      <c r="P197" s="11"/>
    </row>
    <row r="198" spans="1:16" ht="17.25" customHeight="1">
      <c r="A198" s="4"/>
      <c r="B198" s="4" t="s">
        <v>70</v>
      </c>
      <c r="C198" s="171"/>
      <c r="D198" s="171"/>
      <c r="E198" s="171"/>
      <c r="F198" s="171"/>
      <c r="G198" s="171"/>
      <c r="H198" s="171"/>
      <c r="I198" s="171"/>
      <c r="J198" s="171"/>
      <c r="K198" s="171"/>
      <c r="L198" s="171"/>
      <c r="M198" s="171"/>
      <c r="N198" s="171"/>
      <c r="O198" s="101"/>
      <c r="P198" s="101"/>
    </row>
    <row r="199" spans="1:16">
      <c r="A199" s="4"/>
      <c r="B199" s="4"/>
      <c r="C199" s="4"/>
      <c r="D199" s="4"/>
      <c r="E199" s="4"/>
      <c r="F199" s="4"/>
      <c r="G199" s="4"/>
      <c r="H199" s="4"/>
      <c r="I199" s="4"/>
      <c r="J199" s="4"/>
      <c r="K199" s="4"/>
      <c r="L199" s="4"/>
      <c r="M199" s="4"/>
      <c r="N199" s="4"/>
      <c r="O199" s="4"/>
      <c r="P199" s="11"/>
    </row>
    <row r="200" spans="1:16" ht="18" customHeight="1">
      <c r="A200" s="104" t="s">
        <v>13</v>
      </c>
      <c r="B200" s="287" t="s">
        <v>71</v>
      </c>
      <c r="C200" s="288"/>
      <c r="D200" s="289"/>
      <c r="E200" s="287" t="s">
        <v>72</v>
      </c>
      <c r="F200" s="288"/>
      <c r="G200" s="289"/>
      <c r="H200" s="104" t="s">
        <v>73</v>
      </c>
      <c r="I200" s="104" t="s">
        <v>74</v>
      </c>
      <c r="J200" s="104" t="s">
        <v>75</v>
      </c>
      <c r="K200" s="287" t="s">
        <v>76</v>
      </c>
      <c r="L200" s="288"/>
      <c r="M200" s="289"/>
      <c r="N200" s="287" t="s">
        <v>77</v>
      </c>
      <c r="O200" s="288"/>
      <c r="P200" s="289"/>
    </row>
    <row r="201" spans="1:16" ht="21" customHeight="1">
      <c r="A201" s="15">
        <v>1</v>
      </c>
      <c r="B201" s="290" t="s">
        <v>87</v>
      </c>
      <c r="C201" s="291"/>
      <c r="D201" s="292"/>
      <c r="E201" s="217" t="s">
        <v>131</v>
      </c>
      <c r="F201" s="218"/>
      <c r="G201" s="219"/>
      <c r="H201" s="85"/>
      <c r="I201" s="81" t="s">
        <v>132</v>
      </c>
      <c r="J201" s="98">
        <v>19000</v>
      </c>
      <c r="K201" s="220">
        <f t="shared" ref="K201:K206" si="6">H201*J201</f>
        <v>0</v>
      </c>
      <c r="L201" s="221"/>
      <c r="M201" s="222"/>
      <c r="N201" s="308"/>
      <c r="O201" s="309"/>
      <c r="P201" s="310"/>
    </row>
    <row r="202" spans="1:16" ht="21" customHeight="1">
      <c r="A202" s="15">
        <v>2</v>
      </c>
      <c r="B202" s="305" t="s">
        <v>122</v>
      </c>
      <c r="C202" s="306"/>
      <c r="D202" s="307"/>
      <c r="E202" s="217" t="s">
        <v>137</v>
      </c>
      <c r="F202" s="218"/>
      <c r="G202" s="219"/>
      <c r="H202" s="85"/>
      <c r="I202" s="81" t="s">
        <v>138</v>
      </c>
      <c r="J202" s="98">
        <v>2375</v>
      </c>
      <c r="K202" s="220">
        <f t="shared" si="6"/>
        <v>0</v>
      </c>
      <c r="L202" s="221"/>
      <c r="M202" s="222"/>
      <c r="N202" s="308"/>
      <c r="O202" s="309"/>
      <c r="P202" s="310"/>
    </row>
    <row r="203" spans="1:16" ht="21" customHeight="1">
      <c r="A203" s="15">
        <v>3</v>
      </c>
      <c r="B203" s="290"/>
      <c r="C203" s="291"/>
      <c r="D203" s="292"/>
      <c r="E203" s="217"/>
      <c r="F203" s="218"/>
      <c r="G203" s="219"/>
      <c r="H203" s="85"/>
      <c r="I203" s="81"/>
      <c r="J203" s="98"/>
      <c r="K203" s="220">
        <f t="shared" si="6"/>
        <v>0</v>
      </c>
      <c r="L203" s="221"/>
      <c r="M203" s="222"/>
      <c r="N203" s="308"/>
      <c r="O203" s="309"/>
      <c r="P203" s="310"/>
    </row>
    <row r="204" spans="1:16" ht="21" customHeight="1">
      <c r="A204" s="15">
        <v>4</v>
      </c>
      <c r="B204" s="290"/>
      <c r="C204" s="291"/>
      <c r="D204" s="292"/>
      <c r="E204" s="217"/>
      <c r="F204" s="218"/>
      <c r="G204" s="219"/>
      <c r="H204" s="85"/>
      <c r="I204" s="81"/>
      <c r="J204" s="98"/>
      <c r="K204" s="220">
        <f t="shared" si="6"/>
        <v>0</v>
      </c>
      <c r="L204" s="221"/>
      <c r="M204" s="222"/>
      <c r="N204" s="308"/>
      <c r="O204" s="309"/>
      <c r="P204" s="310"/>
    </row>
    <row r="205" spans="1:16" ht="21" customHeight="1">
      <c r="A205" s="15">
        <v>5</v>
      </c>
      <c r="B205" s="290"/>
      <c r="C205" s="291"/>
      <c r="D205" s="292"/>
      <c r="E205" s="217"/>
      <c r="F205" s="218"/>
      <c r="G205" s="219"/>
      <c r="H205" s="85"/>
      <c r="I205" s="81"/>
      <c r="J205" s="98"/>
      <c r="K205" s="220">
        <f t="shared" si="6"/>
        <v>0</v>
      </c>
      <c r="L205" s="221"/>
      <c r="M205" s="222"/>
      <c r="N205" s="308"/>
      <c r="O205" s="309"/>
      <c r="P205" s="310"/>
    </row>
    <row r="206" spans="1:16" ht="21" customHeight="1">
      <c r="A206" s="15">
        <v>6</v>
      </c>
      <c r="B206" s="217"/>
      <c r="C206" s="218"/>
      <c r="D206" s="219"/>
      <c r="E206" s="217"/>
      <c r="F206" s="218"/>
      <c r="G206" s="219"/>
      <c r="H206" s="85"/>
      <c r="I206" s="81"/>
      <c r="J206" s="98"/>
      <c r="K206" s="220">
        <f t="shared" si="6"/>
        <v>0</v>
      </c>
      <c r="L206" s="221"/>
      <c r="M206" s="222"/>
      <c r="N206" s="308"/>
      <c r="O206" s="309"/>
      <c r="P206" s="310"/>
    </row>
    <row r="207" spans="1:16" ht="21" customHeight="1">
      <c r="A207" s="317" t="s">
        <v>78</v>
      </c>
      <c r="B207" s="318"/>
      <c r="C207" s="318"/>
      <c r="D207" s="319"/>
      <c r="E207" s="314"/>
      <c r="F207" s="315"/>
      <c r="G207" s="316"/>
      <c r="H207" s="86"/>
      <c r="I207" s="84"/>
      <c r="J207" s="99"/>
      <c r="K207" s="220">
        <f>SUM(K201:M206)</f>
        <v>0</v>
      </c>
      <c r="L207" s="221"/>
      <c r="M207" s="222"/>
      <c r="N207" s="314"/>
      <c r="O207" s="315"/>
      <c r="P207" s="316"/>
    </row>
    <row r="208" spans="1:16" ht="21" customHeight="1">
      <c r="A208" s="317" t="s">
        <v>142</v>
      </c>
      <c r="B208" s="318"/>
      <c r="C208" s="318"/>
      <c r="D208" s="319"/>
      <c r="E208" s="320"/>
      <c r="F208" s="321"/>
      <c r="G208" s="322"/>
      <c r="H208" s="86"/>
      <c r="I208" s="84"/>
      <c r="J208" s="99"/>
      <c r="K208" s="220">
        <f>K207*10%</f>
        <v>0</v>
      </c>
      <c r="L208" s="221"/>
      <c r="M208" s="222"/>
      <c r="N208" s="314"/>
      <c r="O208" s="315"/>
      <c r="P208" s="316"/>
    </row>
    <row r="209" spans="1:22" ht="21" customHeight="1">
      <c r="A209" s="311" t="s">
        <v>80</v>
      </c>
      <c r="B209" s="312"/>
      <c r="C209" s="312"/>
      <c r="D209" s="312"/>
      <c r="E209" s="312"/>
      <c r="F209" s="312"/>
      <c r="G209" s="312"/>
      <c r="H209" s="312"/>
      <c r="I209" s="312"/>
      <c r="J209" s="313"/>
      <c r="K209" s="220">
        <f>SUM(K207:M208)</f>
        <v>0</v>
      </c>
      <c r="L209" s="221"/>
      <c r="M209" s="222"/>
      <c r="N209" s="314"/>
      <c r="O209" s="315"/>
      <c r="P209" s="316"/>
    </row>
    <row r="210" spans="1:22">
      <c r="A210" s="29"/>
      <c r="B210" s="29"/>
      <c r="C210" s="29"/>
      <c r="D210" s="29"/>
      <c r="E210" s="29"/>
      <c r="F210" s="29"/>
      <c r="G210" s="29"/>
      <c r="H210" s="29"/>
      <c r="I210" s="29"/>
      <c r="J210" s="29"/>
      <c r="K210" s="29"/>
      <c r="L210" s="29"/>
      <c r="M210" s="29"/>
      <c r="N210" s="29"/>
      <c r="O210" s="29"/>
      <c r="P210" s="30"/>
    </row>
    <row r="211" spans="1:22" ht="41.25" customHeight="1">
      <c r="A211" s="282" t="s">
        <v>86</v>
      </c>
      <c r="B211" s="282"/>
      <c r="C211" s="282"/>
      <c r="D211" s="282"/>
      <c r="E211" s="282"/>
      <c r="F211" s="282"/>
      <c r="G211" s="282"/>
      <c r="H211" s="282"/>
      <c r="I211" s="282"/>
      <c r="J211" s="282"/>
      <c r="K211" s="282"/>
      <c r="L211" s="282"/>
      <c r="M211" s="282"/>
      <c r="N211" s="282"/>
      <c r="O211" s="282"/>
      <c r="P211" s="282"/>
      <c r="Q211" s="121"/>
      <c r="R211" s="121"/>
      <c r="S211" s="121"/>
      <c r="T211" s="121"/>
      <c r="U211" s="121"/>
      <c r="V211" s="121"/>
    </row>
    <row r="212" spans="1:22" ht="14.25" customHeight="1">
      <c r="A212" s="1"/>
      <c r="B212" s="1"/>
      <c r="C212" s="1"/>
      <c r="D212" s="1"/>
      <c r="E212" s="2"/>
      <c r="F212" s="2"/>
      <c r="G212" s="2"/>
      <c r="H212" s="2"/>
      <c r="I212" s="2"/>
      <c r="J212" s="2"/>
      <c r="K212" s="2"/>
      <c r="L212" s="2"/>
      <c r="M212" s="3"/>
      <c r="N212" s="273">
        <f>合計請求書!$K$6</f>
        <v>45127</v>
      </c>
      <c r="O212" s="273"/>
      <c r="P212" s="273"/>
      <c r="Q212" s="122"/>
      <c r="R212" s="123"/>
    </row>
    <row r="213" spans="1:22" ht="14.25" customHeight="1">
      <c r="A213" s="274" t="s">
        <v>46</v>
      </c>
      <c r="B213" s="274"/>
      <c r="C213" s="274"/>
      <c r="D213" s="274"/>
      <c r="E213" s="276" t="s">
        <v>58</v>
      </c>
      <c r="F213" s="4"/>
      <c r="G213" s="4"/>
      <c r="H213" s="4"/>
      <c r="I213" s="4"/>
      <c r="J213" s="4"/>
      <c r="K213" s="4"/>
      <c r="L213" s="2"/>
      <c r="M213" s="3"/>
      <c r="N213" s="273"/>
      <c r="O213" s="273"/>
      <c r="P213" s="273"/>
      <c r="Q213" s="122"/>
      <c r="R213" s="123"/>
    </row>
    <row r="214" spans="1:22" ht="21" customHeight="1">
      <c r="A214" s="275"/>
      <c r="B214" s="275"/>
      <c r="C214" s="275"/>
      <c r="D214" s="275"/>
      <c r="E214" s="276"/>
      <c r="F214" s="3"/>
      <c r="G214" s="3"/>
      <c r="H214" s="3"/>
      <c r="I214" s="3"/>
      <c r="J214" s="20"/>
      <c r="K214" s="5"/>
      <c r="L214" s="6" t="s">
        <v>59</v>
      </c>
      <c r="M214" s="277">
        <f>合計請求書!$K$24</f>
        <v>0</v>
      </c>
      <c r="N214" s="277"/>
      <c r="O214" s="277"/>
      <c r="P214" s="277"/>
      <c r="Q214" s="122"/>
    </row>
    <row r="215" spans="1:22" ht="18.75" customHeight="1">
      <c r="A215" s="244" t="s">
        <v>60</v>
      </c>
      <c r="B215" s="244"/>
      <c r="C215" s="244"/>
      <c r="D215" s="244"/>
      <c r="E215" s="7"/>
      <c r="F215" s="284" t="s">
        <v>61</v>
      </c>
      <c r="G215" s="283"/>
      <c r="H215" s="283"/>
      <c r="I215" s="286" t="s">
        <v>108</v>
      </c>
      <c r="J215" s="249">
        <f>$J$5</f>
        <v>0</v>
      </c>
      <c r="K215" s="124"/>
      <c r="L215" s="8" t="s">
        <v>62</v>
      </c>
      <c r="M215" s="95">
        <f>合計請求書!$K$25</f>
        <v>0</v>
      </c>
      <c r="N215" s="250">
        <f>合計請求書!$K$26</f>
        <v>0</v>
      </c>
      <c r="O215" s="250"/>
      <c r="P215" s="250"/>
      <c r="Q215" s="125"/>
      <c r="R215" s="125"/>
      <c r="S215" s="125"/>
      <c r="T215" s="125"/>
      <c r="U215" s="125"/>
      <c r="V215" s="125"/>
    </row>
    <row r="216" spans="1:22" ht="13.5" customHeight="1">
      <c r="A216" s="8"/>
      <c r="B216" s="8"/>
      <c r="C216" s="8"/>
      <c r="D216" s="8"/>
      <c r="E216" s="9"/>
      <c r="F216" s="285"/>
      <c r="G216" s="283"/>
      <c r="H216" s="283"/>
      <c r="I216" s="286"/>
      <c r="J216" s="249"/>
      <c r="K216" s="124"/>
      <c r="L216" s="8"/>
      <c r="M216" s="10" t="s">
        <v>25</v>
      </c>
      <c r="N216" s="251">
        <f>合計請求書!$K$27</f>
        <v>0</v>
      </c>
      <c r="O216" s="251"/>
      <c r="P216" s="251"/>
      <c r="Q216" s="125"/>
      <c r="R216" s="125"/>
      <c r="S216" s="125"/>
      <c r="T216" s="125"/>
      <c r="U216" s="125"/>
      <c r="V216" s="125"/>
    </row>
    <row r="217" spans="1:22" ht="13.5" customHeight="1">
      <c r="A217" s="3"/>
      <c r="B217" s="3"/>
      <c r="C217" s="3"/>
      <c r="D217" s="3"/>
      <c r="E217" s="4"/>
      <c r="F217" s="3"/>
      <c r="G217" s="3"/>
      <c r="H217" s="3"/>
      <c r="I217" s="3"/>
      <c r="J217" s="20"/>
      <c r="K217" s="11"/>
      <c r="L217" s="8"/>
      <c r="M217" s="10" t="s">
        <v>24</v>
      </c>
      <c r="N217" s="251">
        <f>合計請求書!$K$28</f>
        <v>0</v>
      </c>
      <c r="O217" s="251"/>
      <c r="P217" s="251"/>
      <c r="R217" s="123"/>
    </row>
    <row r="218" spans="1:22">
      <c r="A218" s="4"/>
      <c r="B218" s="4"/>
      <c r="C218" s="4"/>
      <c r="D218" s="4"/>
      <c r="E218" s="11"/>
      <c r="F218" s="4"/>
      <c r="G218" s="4"/>
      <c r="H218" s="4"/>
      <c r="I218" s="4"/>
      <c r="J218" s="4"/>
      <c r="K218" s="4"/>
      <c r="L218" s="3"/>
      <c r="M218" s="3"/>
      <c r="N218" s="3"/>
      <c r="O218" s="2"/>
      <c r="P218" s="3"/>
    </row>
    <row r="219" spans="1:22" ht="13.5" customHeight="1">
      <c r="A219" s="33"/>
      <c r="B219" s="33"/>
      <c r="C219" s="33"/>
      <c r="D219" s="33"/>
      <c r="E219" s="33"/>
      <c r="F219" s="33"/>
      <c r="G219" s="26"/>
      <c r="H219" s="34"/>
      <c r="I219" s="34"/>
      <c r="J219" s="34"/>
      <c r="K219" s="33"/>
      <c r="L219" s="33"/>
      <c r="M219" s="33"/>
      <c r="N219" s="33"/>
      <c r="O219" s="33"/>
      <c r="P219" s="33"/>
    </row>
    <row r="220" spans="1:22" ht="18" customHeight="1">
      <c r="A220" s="293" t="s">
        <v>64</v>
      </c>
      <c r="B220" s="294"/>
      <c r="C220" s="256">
        <f>K239</f>
        <v>0</v>
      </c>
      <c r="D220" s="257"/>
      <c r="E220" s="258"/>
      <c r="F220" s="303" t="s">
        <v>65</v>
      </c>
      <c r="G220" s="264"/>
      <c r="H220" s="265"/>
      <c r="I220" s="265"/>
      <c r="J220" s="265"/>
      <c r="K220" s="266"/>
      <c r="L220" s="3"/>
      <c r="M220" s="12"/>
      <c r="N220" s="270"/>
      <c r="O220" s="270"/>
      <c r="P220" s="270"/>
    </row>
    <row r="221" spans="1:22" ht="18" customHeight="1">
      <c r="A221" s="295"/>
      <c r="B221" s="296"/>
      <c r="C221" s="259"/>
      <c r="D221" s="260"/>
      <c r="E221" s="261"/>
      <c r="F221" s="304"/>
      <c r="G221" s="267"/>
      <c r="H221" s="268"/>
      <c r="I221" s="268"/>
      <c r="J221" s="268"/>
      <c r="K221" s="269"/>
      <c r="L221" s="3"/>
      <c r="M221" s="12"/>
      <c r="N221" s="271"/>
      <c r="O221" s="271"/>
      <c r="P221" s="271"/>
    </row>
    <row r="222" spans="1:22">
      <c r="A222" s="2"/>
      <c r="B222" s="2"/>
      <c r="C222" s="2"/>
      <c r="D222" s="2"/>
      <c r="E222" s="2"/>
      <c r="F222" s="2"/>
      <c r="G222" s="2"/>
      <c r="H222" s="2"/>
      <c r="I222" s="2"/>
      <c r="J222" s="2"/>
      <c r="K222" s="281"/>
      <c r="L222" s="281"/>
      <c r="M222" s="281"/>
      <c r="N222" s="281"/>
      <c r="O222" s="281"/>
      <c r="P222" s="3"/>
    </row>
    <row r="223" spans="1:22" ht="13.5" customHeight="1">
      <c r="A223" s="31"/>
      <c r="B223" s="31"/>
      <c r="C223" s="31"/>
      <c r="D223" s="31"/>
      <c r="E223" s="31"/>
      <c r="F223" s="31"/>
      <c r="G223" s="32"/>
      <c r="H223" s="31"/>
      <c r="I223" s="31"/>
      <c r="J223" s="31"/>
      <c r="K223" s="31"/>
      <c r="L223" s="31"/>
      <c r="M223" s="31"/>
      <c r="N223" s="31"/>
      <c r="O223" s="31"/>
      <c r="P223" s="31"/>
    </row>
    <row r="224" spans="1:22" ht="13.5" customHeight="1">
      <c r="A224" s="4"/>
      <c r="B224" s="18" t="s">
        <v>4</v>
      </c>
      <c r="C224" s="297"/>
      <c r="D224" s="298"/>
      <c r="E224" s="18" t="s">
        <v>5</v>
      </c>
      <c r="F224" s="297"/>
      <c r="G224" s="298"/>
      <c r="H224" s="13"/>
      <c r="I224" s="18" t="s">
        <v>6</v>
      </c>
      <c r="J224" s="232">
        <f>K239</f>
        <v>0</v>
      </c>
      <c r="K224" s="233"/>
      <c r="L224" s="18" t="s">
        <v>7</v>
      </c>
      <c r="M224" s="297"/>
      <c r="N224" s="298"/>
      <c r="O224" s="4"/>
      <c r="P224" s="11"/>
    </row>
    <row r="225" spans="1:16" ht="13.5" customHeight="1">
      <c r="A225" s="4"/>
      <c r="B225" s="14" t="s">
        <v>66</v>
      </c>
      <c r="C225" s="299"/>
      <c r="D225" s="300"/>
      <c r="E225" s="14" t="s">
        <v>67</v>
      </c>
      <c r="F225" s="299"/>
      <c r="G225" s="300"/>
      <c r="H225" s="14"/>
      <c r="I225" s="14" t="s">
        <v>68</v>
      </c>
      <c r="J225" s="234"/>
      <c r="K225" s="235"/>
      <c r="L225" s="14" t="s">
        <v>69</v>
      </c>
      <c r="M225" s="299"/>
      <c r="N225" s="300"/>
      <c r="O225" s="4"/>
      <c r="P225" s="11"/>
    </row>
    <row r="226" spans="1:16" ht="13.5" customHeight="1">
      <c r="A226" s="4"/>
      <c r="B226" s="14"/>
      <c r="C226" s="301"/>
      <c r="D226" s="302"/>
      <c r="E226" s="14" t="s">
        <v>128</v>
      </c>
      <c r="F226" s="301"/>
      <c r="G226" s="302"/>
      <c r="H226" s="14"/>
      <c r="I226" s="14" t="s">
        <v>11</v>
      </c>
      <c r="J226" s="236"/>
      <c r="K226" s="237"/>
      <c r="L226" s="14"/>
      <c r="M226" s="301"/>
      <c r="N226" s="302"/>
      <c r="O226" s="4"/>
      <c r="P226" s="11"/>
    </row>
    <row r="227" spans="1:16">
      <c r="A227" s="4"/>
      <c r="B227" s="4"/>
      <c r="C227" s="4"/>
      <c r="D227" s="4"/>
      <c r="E227" s="4"/>
      <c r="F227" s="4"/>
      <c r="G227" s="4"/>
      <c r="H227" s="4"/>
      <c r="I227" s="4"/>
      <c r="J227" s="4"/>
      <c r="K227" s="4"/>
      <c r="L227" s="4"/>
      <c r="M227" s="4"/>
      <c r="N227" s="4"/>
      <c r="O227" s="4"/>
      <c r="P227" s="11"/>
    </row>
    <row r="228" spans="1:16" ht="17.25" customHeight="1">
      <c r="A228" s="4"/>
      <c r="B228" s="4" t="s">
        <v>70</v>
      </c>
      <c r="C228" s="171"/>
      <c r="D228" s="171"/>
      <c r="E228" s="171"/>
      <c r="F228" s="171"/>
      <c r="G228" s="171"/>
      <c r="H228" s="171"/>
      <c r="I228" s="171"/>
      <c r="J228" s="171"/>
      <c r="K228" s="171"/>
      <c r="L228" s="171"/>
      <c r="M228" s="171"/>
      <c r="N228" s="171"/>
      <c r="O228" s="101"/>
      <c r="P228" s="101"/>
    </row>
    <row r="229" spans="1:16">
      <c r="A229" s="4"/>
      <c r="B229" s="4"/>
      <c r="C229" s="4"/>
      <c r="D229" s="4"/>
      <c r="E229" s="4"/>
      <c r="F229" s="4"/>
      <c r="G229" s="4"/>
      <c r="H229" s="4"/>
      <c r="I229" s="4"/>
      <c r="J229" s="4"/>
      <c r="K229" s="4"/>
      <c r="L229" s="4"/>
      <c r="M229" s="4"/>
      <c r="N229" s="4"/>
      <c r="O229" s="4"/>
      <c r="P229" s="11"/>
    </row>
    <row r="230" spans="1:16" ht="18" customHeight="1">
      <c r="A230" s="104" t="s">
        <v>13</v>
      </c>
      <c r="B230" s="287" t="s">
        <v>71</v>
      </c>
      <c r="C230" s="288"/>
      <c r="D230" s="289"/>
      <c r="E230" s="287" t="s">
        <v>72</v>
      </c>
      <c r="F230" s="288"/>
      <c r="G230" s="289"/>
      <c r="H230" s="104" t="s">
        <v>73</v>
      </c>
      <c r="I230" s="104" t="s">
        <v>74</v>
      </c>
      <c r="J230" s="104" t="s">
        <v>75</v>
      </c>
      <c r="K230" s="287" t="s">
        <v>76</v>
      </c>
      <c r="L230" s="288"/>
      <c r="M230" s="289"/>
      <c r="N230" s="287" t="s">
        <v>77</v>
      </c>
      <c r="O230" s="288"/>
      <c r="P230" s="289"/>
    </row>
    <row r="231" spans="1:16" ht="21" customHeight="1">
      <c r="A231" s="15">
        <v>1</v>
      </c>
      <c r="B231" s="290" t="s">
        <v>87</v>
      </c>
      <c r="C231" s="291"/>
      <c r="D231" s="292"/>
      <c r="E231" s="217" t="s">
        <v>131</v>
      </c>
      <c r="F231" s="218"/>
      <c r="G231" s="219"/>
      <c r="H231" s="85"/>
      <c r="I231" s="81" t="s">
        <v>132</v>
      </c>
      <c r="J231" s="98">
        <v>19000</v>
      </c>
      <c r="K231" s="220">
        <f t="shared" ref="K231:K236" si="7">H231*J231</f>
        <v>0</v>
      </c>
      <c r="L231" s="221"/>
      <c r="M231" s="222"/>
      <c r="N231" s="308"/>
      <c r="O231" s="309"/>
      <c r="P231" s="310"/>
    </row>
    <row r="232" spans="1:16" ht="21" customHeight="1">
      <c r="A232" s="15">
        <v>2</v>
      </c>
      <c r="B232" s="305" t="s">
        <v>122</v>
      </c>
      <c r="C232" s="306"/>
      <c r="D232" s="307"/>
      <c r="E232" s="217" t="s">
        <v>137</v>
      </c>
      <c r="F232" s="218"/>
      <c r="G232" s="219"/>
      <c r="H232" s="85"/>
      <c r="I232" s="81" t="s">
        <v>138</v>
      </c>
      <c r="J232" s="98">
        <v>2375</v>
      </c>
      <c r="K232" s="220">
        <f t="shared" si="7"/>
        <v>0</v>
      </c>
      <c r="L232" s="221"/>
      <c r="M232" s="222"/>
      <c r="N232" s="308"/>
      <c r="O232" s="309"/>
      <c r="P232" s="310"/>
    </row>
    <row r="233" spans="1:16" ht="21" customHeight="1">
      <c r="A233" s="15">
        <v>3</v>
      </c>
      <c r="B233" s="290"/>
      <c r="C233" s="291"/>
      <c r="D233" s="292"/>
      <c r="E233" s="217"/>
      <c r="F233" s="218"/>
      <c r="G233" s="219"/>
      <c r="H233" s="85"/>
      <c r="I233" s="81"/>
      <c r="J233" s="98"/>
      <c r="K233" s="220">
        <f t="shared" si="7"/>
        <v>0</v>
      </c>
      <c r="L233" s="221"/>
      <c r="M233" s="222"/>
      <c r="N233" s="308"/>
      <c r="O233" s="309"/>
      <c r="P233" s="310"/>
    </row>
    <row r="234" spans="1:16" ht="21" customHeight="1">
      <c r="A234" s="15">
        <v>4</v>
      </c>
      <c r="B234" s="290"/>
      <c r="C234" s="291"/>
      <c r="D234" s="292"/>
      <c r="E234" s="217"/>
      <c r="F234" s="218"/>
      <c r="G234" s="219"/>
      <c r="H234" s="85"/>
      <c r="I234" s="81"/>
      <c r="J234" s="98"/>
      <c r="K234" s="220">
        <f t="shared" si="7"/>
        <v>0</v>
      </c>
      <c r="L234" s="221"/>
      <c r="M234" s="222"/>
      <c r="N234" s="308"/>
      <c r="O234" s="309"/>
      <c r="P234" s="310"/>
    </row>
    <row r="235" spans="1:16" ht="21" customHeight="1">
      <c r="A235" s="15">
        <v>5</v>
      </c>
      <c r="B235" s="290"/>
      <c r="C235" s="291"/>
      <c r="D235" s="292"/>
      <c r="E235" s="217"/>
      <c r="F235" s="218"/>
      <c r="G235" s="219"/>
      <c r="H235" s="85"/>
      <c r="I235" s="81"/>
      <c r="J235" s="98"/>
      <c r="K235" s="220">
        <f t="shared" si="7"/>
        <v>0</v>
      </c>
      <c r="L235" s="221"/>
      <c r="M235" s="222"/>
      <c r="N235" s="308"/>
      <c r="O235" s="309"/>
      <c r="P235" s="310"/>
    </row>
    <row r="236" spans="1:16" ht="21" customHeight="1">
      <c r="A236" s="15">
        <v>6</v>
      </c>
      <c r="B236" s="217"/>
      <c r="C236" s="218"/>
      <c r="D236" s="219"/>
      <c r="E236" s="217"/>
      <c r="F236" s="218"/>
      <c r="G236" s="219"/>
      <c r="H236" s="85"/>
      <c r="I236" s="81"/>
      <c r="J236" s="98"/>
      <c r="K236" s="220">
        <f t="shared" si="7"/>
        <v>0</v>
      </c>
      <c r="L236" s="221"/>
      <c r="M236" s="222"/>
      <c r="N236" s="308"/>
      <c r="O236" s="309"/>
      <c r="P236" s="310"/>
    </row>
    <row r="237" spans="1:16" ht="21" customHeight="1">
      <c r="A237" s="317" t="s">
        <v>78</v>
      </c>
      <c r="B237" s="318"/>
      <c r="C237" s="318"/>
      <c r="D237" s="319"/>
      <c r="E237" s="314"/>
      <c r="F237" s="315"/>
      <c r="G237" s="316"/>
      <c r="H237" s="86"/>
      <c r="I237" s="84"/>
      <c r="J237" s="99"/>
      <c r="K237" s="220">
        <f>SUM(K231:M236)</f>
        <v>0</v>
      </c>
      <c r="L237" s="221"/>
      <c r="M237" s="222"/>
      <c r="N237" s="314"/>
      <c r="O237" s="315"/>
      <c r="P237" s="316"/>
    </row>
    <row r="238" spans="1:16" ht="21" customHeight="1">
      <c r="A238" s="317" t="s">
        <v>142</v>
      </c>
      <c r="B238" s="318"/>
      <c r="C238" s="318"/>
      <c r="D238" s="319"/>
      <c r="E238" s="320"/>
      <c r="F238" s="321"/>
      <c r="G238" s="322"/>
      <c r="H238" s="86"/>
      <c r="I238" s="84"/>
      <c r="J238" s="99"/>
      <c r="K238" s="220">
        <f>K237*10%</f>
        <v>0</v>
      </c>
      <c r="L238" s="221"/>
      <c r="M238" s="222"/>
      <c r="N238" s="314"/>
      <c r="O238" s="315"/>
      <c r="P238" s="316"/>
    </row>
    <row r="239" spans="1:16" ht="21" customHeight="1">
      <c r="A239" s="311" t="s">
        <v>80</v>
      </c>
      <c r="B239" s="312"/>
      <c r="C239" s="312"/>
      <c r="D239" s="312"/>
      <c r="E239" s="312"/>
      <c r="F239" s="312"/>
      <c r="G239" s="312"/>
      <c r="H239" s="312"/>
      <c r="I239" s="312"/>
      <c r="J239" s="313"/>
      <c r="K239" s="220">
        <f>SUM(K237:M238)</f>
        <v>0</v>
      </c>
      <c r="L239" s="221"/>
      <c r="M239" s="222"/>
      <c r="N239" s="314"/>
      <c r="O239" s="315"/>
      <c r="P239" s="316"/>
    </row>
    <row r="240" spans="1:16">
      <c r="A240" s="29"/>
      <c r="B240" s="29"/>
      <c r="C240" s="29"/>
      <c r="D240" s="29"/>
      <c r="E240" s="29"/>
      <c r="F240" s="29"/>
      <c r="G240" s="29"/>
      <c r="H240" s="29"/>
      <c r="I240" s="29"/>
      <c r="J240" s="29"/>
      <c r="K240" s="29"/>
      <c r="L240" s="29"/>
      <c r="M240" s="29"/>
      <c r="N240" s="29"/>
      <c r="O240" s="29"/>
      <c r="P240" s="30"/>
    </row>
    <row r="241" spans="1:22" ht="41.25" customHeight="1">
      <c r="A241" s="282" t="s">
        <v>86</v>
      </c>
      <c r="B241" s="282"/>
      <c r="C241" s="282"/>
      <c r="D241" s="282"/>
      <c r="E241" s="282"/>
      <c r="F241" s="282"/>
      <c r="G241" s="282"/>
      <c r="H241" s="282"/>
      <c r="I241" s="282"/>
      <c r="J241" s="282"/>
      <c r="K241" s="282"/>
      <c r="L241" s="282"/>
      <c r="M241" s="282"/>
      <c r="N241" s="282"/>
      <c r="O241" s="282"/>
      <c r="P241" s="282"/>
      <c r="Q241" s="121"/>
      <c r="R241" s="121"/>
      <c r="S241" s="121"/>
      <c r="T241" s="121"/>
      <c r="U241" s="121"/>
      <c r="V241" s="121"/>
    </row>
    <row r="242" spans="1:22" ht="18.75">
      <c r="A242" s="1"/>
      <c r="B242" s="1"/>
      <c r="C242" s="1"/>
      <c r="D242" s="1"/>
      <c r="E242" s="2"/>
      <c r="F242" s="2"/>
      <c r="G242" s="2"/>
      <c r="H242" s="2"/>
      <c r="I242" s="2"/>
      <c r="J242" s="2"/>
      <c r="K242" s="2"/>
      <c r="L242" s="2"/>
      <c r="M242" s="3"/>
      <c r="N242" s="273">
        <f>合計請求書!$K$6</f>
        <v>45127</v>
      </c>
      <c r="O242" s="273"/>
      <c r="P242" s="273"/>
      <c r="Q242" s="122"/>
      <c r="R242" s="123"/>
    </row>
    <row r="243" spans="1:22" ht="14.25" customHeight="1">
      <c r="A243" s="274" t="s">
        <v>46</v>
      </c>
      <c r="B243" s="274"/>
      <c r="C243" s="274"/>
      <c r="D243" s="274"/>
      <c r="E243" s="276" t="s">
        <v>58</v>
      </c>
      <c r="F243" s="4"/>
      <c r="G243" s="4"/>
      <c r="H243" s="4"/>
      <c r="I243" s="4"/>
      <c r="J243" s="4"/>
      <c r="K243" s="4"/>
      <c r="L243" s="2"/>
      <c r="M243" s="3"/>
      <c r="N243" s="273"/>
      <c r="O243" s="273"/>
      <c r="P243" s="273"/>
      <c r="Q243" s="122"/>
      <c r="R243" s="123"/>
    </row>
    <row r="244" spans="1:22" ht="21" customHeight="1">
      <c r="A244" s="275"/>
      <c r="B244" s="275"/>
      <c r="C244" s="275"/>
      <c r="D244" s="275"/>
      <c r="E244" s="276"/>
      <c r="F244" s="3"/>
      <c r="G244" s="3"/>
      <c r="H244" s="3"/>
      <c r="I244" s="3"/>
      <c r="J244" s="20"/>
      <c r="K244" s="5"/>
      <c r="L244" s="6" t="s">
        <v>59</v>
      </c>
      <c r="M244" s="277">
        <f>合計請求書!$K$24</f>
        <v>0</v>
      </c>
      <c r="N244" s="277"/>
      <c r="O244" s="277"/>
      <c r="P244" s="277"/>
      <c r="Q244" s="122"/>
    </row>
    <row r="245" spans="1:22" ht="18.75" customHeight="1">
      <c r="A245" s="244" t="s">
        <v>60</v>
      </c>
      <c r="B245" s="244"/>
      <c r="C245" s="244"/>
      <c r="D245" s="244"/>
      <c r="E245" s="7"/>
      <c r="F245" s="284" t="s">
        <v>61</v>
      </c>
      <c r="G245" s="283"/>
      <c r="H245" s="283"/>
      <c r="I245" s="286" t="s">
        <v>108</v>
      </c>
      <c r="J245" s="249">
        <f>$J$5</f>
        <v>0</v>
      </c>
      <c r="K245" s="124"/>
      <c r="L245" s="8" t="s">
        <v>62</v>
      </c>
      <c r="M245" s="95">
        <f>合計請求書!$K$25</f>
        <v>0</v>
      </c>
      <c r="N245" s="250">
        <f>合計請求書!$K$26</f>
        <v>0</v>
      </c>
      <c r="O245" s="250"/>
      <c r="P245" s="250"/>
      <c r="Q245" s="125"/>
      <c r="R245" s="125"/>
      <c r="S245" s="125"/>
      <c r="T245" s="125"/>
      <c r="U245" s="125"/>
      <c r="V245" s="125"/>
    </row>
    <row r="246" spans="1:22" ht="13.5" customHeight="1">
      <c r="A246" s="8"/>
      <c r="B246" s="8"/>
      <c r="C246" s="8"/>
      <c r="D246" s="8"/>
      <c r="E246" s="9"/>
      <c r="F246" s="285"/>
      <c r="G246" s="283"/>
      <c r="H246" s="283"/>
      <c r="I246" s="286"/>
      <c r="J246" s="249"/>
      <c r="K246" s="124"/>
      <c r="L246" s="8"/>
      <c r="M246" s="10" t="s">
        <v>25</v>
      </c>
      <c r="N246" s="251">
        <f>合計請求書!$K$27</f>
        <v>0</v>
      </c>
      <c r="O246" s="251"/>
      <c r="P246" s="251"/>
      <c r="Q246" s="125"/>
      <c r="R246" s="125"/>
      <c r="S246" s="125"/>
      <c r="T246" s="125"/>
      <c r="U246" s="125"/>
      <c r="V246" s="125"/>
    </row>
    <row r="247" spans="1:22" ht="13.5" customHeight="1">
      <c r="A247" s="3"/>
      <c r="B247" s="3"/>
      <c r="C247" s="3"/>
      <c r="D247" s="3"/>
      <c r="E247" s="4"/>
      <c r="F247" s="3"/>
      <c r="G247" s="3"/>
      <c r="H247" s="3"/>
      <c r="I247" s="3"/>
      <c r="J247" s="20"/>
      <c r="K247" s="11"/>
      <c r="L247" s="8"/>
      <c r="M247" s="10" t="s">
        <v>24</v>
      </c>
      <c r="N247" s="251">
        <f>合計請求書!$K$28</f>
        <v>0</v>
      </c>
      <c r="O247" s="251"/>
      <c r="P247" s="251"/>
      <c r="R247" s="123"/>
    </row>
    <row r="248" spans="1:22">
      <c r="A248" s="4"/>
      <c r="B248" s="4"/>
      <c r="C248" s="4"/>
      <c r="D248" s="4"/>
      <c r="E248" s="11"/>
      <c r="F248" s="4"/>
      <c r="G248" s="4"/>
      <c r="H248" s="4"/>
      <c r="I248" s="4"/>
      <c r="J248" s="4"/>
      <c r="K248" s="4"/>
      <c r="L248" s="3"/>
      <c r="M248" s="3"/>
      <c r="N248" s="3"/>
      <c r="O248" s="2"/>
      <c r="P248" s="3"/>
    </row>
    <row r="249" spans="1:22" ht="13.5" customHeight="1">
      <c r="A249" s="33"/>
      <c r="B249" s="33"/>
      <c r="C249" s="33"/>
      <c r="D249" s="33"/>
      <c r="E249" s="33"/>
      <c r="F249" s="33"/>
      <c r="G249" s="26"/>
      <c r="H249" s="34"/>
      <c r="I249" s="34"/>
      <c r="J249" s="34"/>
      <c r="K249" s="33"/>
      <c r="L249" s="33"/>
      <c r="M249" s="33"/>
      <c r="N249" s="33"/>
      <c r="O249" s="33"/>
      <c r="P249" s="33"/>
    </row>
    <row r="250" spans="1:22" ht="18" customHeight="1">
      <c r="A250" s="293" t="s">
        <v>64</v>
      </c>
      <c r="B250" s="294"/>
      <c r="C250" s="256">
        <f>K269</f>
        <v>0</v>
      </c>
      <c r="D250" s="257"/>
      <c r="E250" s="258"/>
      <c r="F250" s="303" t="s">
        <v>65</v>
      </c>
      <c r="G250" s="264"/>
      <c r="H250" s="265"/>
      <c r="I250" s="265"/>
      <c r="J250" s="265"/>
      <c r="K250" s="266"/>
      <c r="L250" s="3"/>
      <c r="M250" s="12"/>
      <c r="N250" s="270"/>
      <c r="O250" s="270"/>
      <c r="P250" s="270"/>
    </row>
    <row r="251" spans="1:22" ht="18" customHeight="1">
      <c r="A251" s="295"/>
      <c r="B251" s="296"/>
      <c r="C251" s="259"/>
      <c r="D251" s="260"/>
      <c r="E251" s="261"/>
      <c r="F251" s="304"/>
      <c r="G251" s="267"/>
      <c r="H251" s="268"/>
      <c r="I251" s="268"/>
      <c r="J251" s="268"/>
      <c r="K251" s="269"/>
      <c r="L251" s="3"/>
      <c r="M251" s="12"/>
      <c r="N251" s="271"/>
      <c r="O251" s="271"/>
      <c r="P251" s="271"/>
    </row>
    <row r="252" spans="1:22">
      <c r="A252" s="2"/>
      <c r="B252" s="2"/>
      <c r="C252" s="2"/>
      <c r="D252" s="2"/>
      <c r="E252" s="2"/>
      <c r="F252" s="2"/>
      <c r="G252" s="2"/>
      <c r="H252" s="2"/>
      <c r="I252" s="2"/>
      <c r="J252" s="2"/>
      <c r="K252" s="281"/>
      <c r="L252" s="281"/>
      <c r="M252" s="281"/>
      <c r="N252" s="281"/>
      <c r="O252" s="281"/>
      <c r="P252" s="3"/>
    </row>
    <row r="253" spans="1:22" ht="14.25">
      <c r="A253" s="31"/>
      <c r="B253" s="31"/>
      <c r="C253" s="31"/>
      <c r="D253" s="31"/>
      <c r="E253" s="31"/>
      <c r="F253" s="31"/>
      <c r="G253" s="32"/>
      <c r="H253" s="31"/>
      <c r="I253" s="31"/>
      <c r="J253" s="31"/>
      <c r="K253" s="31"/>
      <c r="L253" s="31"/>
      <c r="M253" s="31"/>
      <c r="N253" s="31"/>
      <c r="O253" s="31"/>
      <c r="P253" s="31"/>
    </row>
    <row r="254" spans="1:22" ht="13.5" customHeight="1">
      <c r="A254" s="4"/>
      <c r="B254" s="18" t="s">
        <v>4</v>
      </c>
      <c r="C254" s="297"/>
      <c r="D254" s="298"/>
      <c r="E254" s="18" t="s">
        <v>5</v>
      </c>
      <c r="F254" s="297"/>
      <c r="G254" s="298"/>
      <c r="H254" s="13"/>
      <c r="I254" s="18" t="s">
        <v>6</v>
      </c>
      <c r="J254" s="232">
        <f>K269</f>
        <v>0</v>
      </c>
      <c r="K254" s="233"/>
      <c r="L254" s="18" t="s">
        <v>7</v>
      </c>
      <c r="M254" s="297"/>
      <c r="N254" s="298"/>
      <c r="O254" s="4"/>
      <c r="P254" s="11"/>
    </row>
    <row r="255" spans="1:22" ht="13.5" customHeight="1">
      <c r="A255" s="4"/>
      <c r="B255" s="14" t="s">
        <v>66</v>
      </c>
      <c r="C255" s="299"/>
      <c r="D255" s="300"/>
      <c r="E255" s="14" t="s">
        <v>67</v>
      </c>
      <c r="F255" s="299"/>
      <c r="G255" s="300"/>
      <c r="H255" s="14"/>
      <c r="I255" s="14" t="s">
        <v>68</v>
      </c>
      <c r="J255" s="234"/>
      <c r="K255" s="235"/>
      <c r="L255" s="14" t="s">
        <v>69</v>
      </c>
      <c r="M255" s="299"/>
      <c r="N255" s="300"/>
      <c r="O255" s="4"/>
      <c r="P255" s="11"/>
    </row>
    <row r="256" spans="1:22" ht="13.5" customHeight="1">
      <c r="A256" s="4"/>
      <c r="B256" s="14"/>
      <c r="C256" s="301"/>
      <c r="D256" s="302"/>
      <c r="E256" s="14" t="s">
        <v>128</v>
      </c>
      <c r="F256" s="301"/>
      <c r="G256" s="302"/>
      <c r="H256" s="14"/>
      <c r="I256" s="14" t="s">
        <v>11</v>
      </c>
      <c r="J256" s="236"/>
      <c r="K256" s="237"/>
      <c r="L256" s="14"/>
      <c r="M256" s="301"/>
      <c r="N256" s="302"/>
      <c r="O256" s="4"/>
      <c r="P256" s="11"/>
    </row>
    <row r="257" spans="1:22">
      <c r="A257" s="4"/>
      <c r="B257" s="4"/>
      <c r="C257" s="4"/>
      <c r="D257" s="4"/>
      <c r="E257" s="4"/>
      <c r="F257" s="4"/>
      <c r="G257" s="4"/>
      <c r="H257" s="4"/>
      <c r="I257" s="4"/>
      <c r="J257" s="4"/>
      <c r="K257" s="4"/>
      <c r="L257" s="4"/>
      <c r="M257" s="4"/>
      <c r="N257" s="4"/>
      <c r="O257" s="4"/>
      <c r="P257" s="11"/>
    </row>
    <row r="258" spans="1:22" ht="17.25" customHeight="1">
      <c r="A258" s="4"/>
      <c r="B258" s="4" t="s">
        <v>70</v>
      </c>
      <c r="C258" s="171"/>
      <c r="D258" s="171"/>
      <c r="E258" s="171"/>
      <c r="F258" s="171"/>
      <c r="G258" s="171"/>
      <c r="H258" s="171"/>
      <c r="I258" s="171"/>
      <c r="J258" s="171"/>
      <c r="K258" s="171"/>
      <c r="L258" s="171"/>
      <c r="M258" s="171"/>
      <c r="N258" s="171"/>
      <c r="O258" s="101"/>
      <c r="P258" s="101"/>
    </row>
    <row r="259" spans="1:22">
      <c r="A259" s="4"/>
      <c r="B259" s="4"/>
      <c r="C259" s="4"/>
      <c r="D259" s="4"/>
      <c r="E259" s="4"/>
      <c r="F259" s="4"/>
      <c r="G259" s="4"/>
      <c r="H259" s="4"/>
      <c r="I259" s="4"/>
      <c r="J259" s="4"/>
      <c r="K259" s="4"/>
      <c r="L259" s="4"/>
      <c r="M259" s="4"/>
      <c r="N259" s="4"/>
      <c r="O259" s="4"/>
      <c r="P259" s="11"/>
    </row>
    <row r="260" spans="1:22" ht="18" customHeight="1">
      <c r="A260" s="104" t="s">
        <v>13</v>
      </c>
      <c r="B260" s="287" t="s">
        <v>71</v>
      </c>
      <c r="C260" s="288"/>
      <c r="D260" s="289"/>
      <c r="E260" s="287" t="s">
        <v>72</v>
      </c>
      <c r="F260" s="288"/>
      <c r="G260" s="289"/>
      <c r="H260" s="104" t="s">
        <v>73</v>
      </c>
      <c r="I260" s="104" t="s">
        <v>74</v>
      </c>
      <c r="J260" s="104" t="s">
        <v>75</v>
      </c>
      <c r="K260" s="287" t="s">
        <v>76</v>
      </c>
      <c r="L260" s="288"/>
      <c r="M260" s="289"/>
      <c r="N260" s="287" t="s">
        <v>77</v>
      </c>
      <c r="O260" s="288"/>
      <c r="P260" s="289"/>
    </row>
    <row r="261" spans="1:22" ht="21" customHeight="1">
      <c r="A261" s="15">
        <v>1</v>
      </c>
      <c r="B261" s="290" t="s">
        <v>87</v>
      </c>
      <c r="C261" s="291"/>
      <c r="D261" s="292"/>
      <c r="E261" s="217" t="s">
        <v>131</v>
      </c>
      <c r="F261" s="218"/>
      <c r="G261" s="219"/>
      <c r="H261" s="85"/>
      <c r="I261" s="81" t="s">
        <v>132</v>
      </c>
      <c r="J261" s="98">
        <v>19000</v>
      </c>
      <c r="K261" s="220">
        <f t="shared" ref="K261:K266" si="8">H261*J261</f>
        <v>0</v>
      </c>
      <c r="L261" s="221"/>
      <c r="M261" s="222"/>
      <c r="N261" s="308"/>
      <c r="O261" s="309"/>
      <c r="P261" s="310"/>
    </row>
    <row r="262" spans="1:22" ht="21" customHeight="1">
      <c r="A262" s="15">
        <v>2</v>
      </c>
      <c r="B262" s="305" t="s">
        <v>122</v>
      </c>
      <c r="C262" s="306"/>
      <c r="D262" s="307"/>
      <c r="E262" s="217" t="s">
        <v>137</v>
      </c>
      <c r="F262" s="218"/>
      <c r="G262" s="219"/>
      <c r="H262" s="85"/>
      <c r="I262" s="81" t="s">
        <v>138</v>
      </c>
      <c r="J262" s="98">
        <v>2375</v>
      </c>
      <c r="K262" s="220">
        <f t="shared" si="8"/>
        <v>0</v>
      </c>
      <c r="L262" s="221"/>
      <c r="M262" s="222"/>
      <c r="N262" s="308"/>
      <c r="O262" s="309"/>
      <c r="P262" s="310"/>
    </row>
    <row r="263" spans="1:22" ht="21" customHeight="1">
      <c r="A263" s="15">
        <v>3</v>
      </c>
      <c r="B263" s="290"/>
      <c r="C263" s="291"/>
      <c r="D263" s="292"/>
      <c r="E263" s="217"/>
      <c r="F263" s="218"/>
      <c r="G263" s="219"/>
      <c r="H263" s="85"/>
      <c r="I263" s="81"/>
      <c r="J263" s="98"/>
      <c r="K263" s="220">
        <f t="shared" si="8"/>
        <v>0</v>
      </c>
      <c r="L263" s="221"/>
      <c r="M263" s="222"/>
      <c r="N263" s="308"/>
      <c r="O263" s="309"/>
      <c r="P263" s="310"/>
    </row>
    <row r="264" spans="1:22" ht="21" customHeight="1">
      <c r="A264" s="15">
        <v>4</v>
      </c>
      <c r="B264" s="290"/>
      <c r="C264" s="291"/>
      <c r="D264" s="292"/>
      <c r="E264" s="217"/>
      <c r="F264" s="218"/>
      <c r="G264" s="219"/>
      <c r="H264" s="85"/>
      <c r="I264" s="81"/>
      <c r="J264" s="98"/>
      <c r="K264" s="220">
        <f t="shared" si="8"/>
        <v>0</v>
      </c>
      <c r="L264" s="221"/>
      <c r="M264" s="222"/>
      <c r="N264" s="308"/>
      <c r="O264" s="309"/>
      <c r="P264" s="310"/>
    </row>
    <row r="265" spans="1:22" ht="21" customHeight="1">
      <c r="A265" s="15">
        <v>5</v>
      </c>
      <c r="B265" s="290"/>
      <c r="C265" s="291"/>
      <c r="D265" s="292"/>
      <c r="E265" s="217"/>
      <c r="F265" s="218"/>
      <c r="G265" s="219"/>
      <c r="H265" s="85"/>
      <c r="I265" s="81"/>
      <c r="J265" s="98"/>
      <c r="K265" s="220">
        <f t="shared" si="8"/>
        <v>0</v>
      </c>
      <c r="L265" s="221"/>
      <c r="M265" s="222"/>
      <c r="N265" s="308"/>
      <c r="O265" s="309"/>
      <c r="P265" s="310"/>
    </row>
    <row r="266" spans="1:22" ht="21" customHeight="1">
      <c r="A266" s="15">
        <v>6</v>
      </c>
      <c r="B266" s="217"/>
      <c r="C266" s="218"/>
      <c r="D266" s="219"/>
      <c r="E266" s="217"/>
      <c r="F266" s="218"/>
      <c r="G266" s="219"/>
      <c r="H266" s="85"/>
      <c r="I266" s="81"/>
      <c r="J266" s="98"/>
      <c r="K266" s="220">
        <f t="shared" si="8"/>
        <v>0</v>
      </c>
      <c r="L266" s="221"/>
      <c r="M266" s="222"/>
      <c r="N266" s="308"/>
      <c r="O266" s="309"/>
      <c r="P266" s="310"/>
    </row>
    <row r="267" spans="1:22" ht="21" customHeight="1">
      <c r="A267" s="317" t="s">
        <v>78</v>
      </c>
      <c r="B267" s="318"/>
      <c r="C267" s="318"/>
      <c r="D267" s="319"/>
      <c r="E267" s="314"/>
      <c r="F267" s="315"/>
      <c r="G267" s="316"/>
      <c r="H267" s="86"/>
      <c r="I267" s="84"/>
      <c r="J267" s="99"/>
      <c r="K267" s="220">
        <f>SUM(K261:M266)</f>
        <v>0</v>
      </c>
      <c r="L267" s="221"/>
      <c r="M267" s="222"/>
      <c r="N267" s="314"/>
      <c r="O267" s="315"/>
      <c r="P267" s="316"/>
    </row>
    <row r="268" spans="1:22" ht="21" customHeight="1">
      <c r="A268" s="317" t="s">
        <v>142</v>
      </c>
      <c r="B268" s="318"/>
      <c r="C268" s="318"/>
      <c r="D268" s="319"/>
      <c r="E268" s="320"/>
      <c r="F268" s="321"/>
      <c r="G268" s="322"/>
      <c r="H268" s="86"/>
      <c r="I268" s="84"/>
      <c r="J268" s="99"/>
      <c r="K268" s="220">
        <f>K267*10%</f>
        <v>0</v>
      </c>
      <c r="L268" s="221"/>
      <c r="M268" s="222"/>
      <c r="N268" s="314"/>
      <c r="O268" s="315"/>
      <c r="P268" s="316"/>
    </row>
    <row r="269" spans="1:22" ht="21" customHeight="1">
      <c r="A269" s="311" t="s">
        <v>80</v>
      </c>
      <c r="B269" s="312"/>
      <c r="C269" s="312"/>
      <c r="D269" s="312"/>
      <c r="E269" s="312"/>
      <c r="F269" s="312"/>
      <c r="G269" s="312"/>
      <c r="H269" s="312"/>
      <c r="I269" s="312"/>
      <c r="J269" s="313"/>
      <c r="K269" s="220">
        <f>SUM(K267:M268)</f>
        <v>0</v>
      </c>
      <c r="L269" s="221"/>
      <c r="M269" s="222"/>
      <c r="N269" s="314"/>
      <c r="O269" s="315"/>
      <c r="P269" s="316"/>
    </row>
    <row r="270" spans="1:22">
      <c r="A270" s="29"/>
      <c r="B270" s="29"/>
      <c r="C270" s="29"/>
      <c r="D270" s="29"/>
      <c r="E270" s="29"/>
      <c r="F270" s="29"/>
      <c r="G270" s="29"/>
      <c r="H270" s="29"/>
      <c r="I270" s="29"/>
      <c r="J270" s="29"/>
      <c r="K270" s="29"/>
      <c r="L270" s="29"/>
      <c r="M270" s="29"/>
      <c r="N270" s="29"/>
      <c r="O270" s="29"/>
      <c r="P270" s="30"/>
    </row>
    <row r="271" spans="1:22" ht="41.25" customHeight="1">
      <c r="A271" s="282" t="s">
        <v>86</v>
      </c>
      <c r="B271" s="282"/>
      <c r="C271" s="282"/>
      <c r="D271" s="282"/>
      <c r="E271" s="282"/>
      <c r="F271" s="282"/>
      <c r="G271" s="282"/>
      <c r="H271" s="282"/>
      <c r="I271" s="282"/>
      <c r="J271" s="282"/>
      <c r="K271" s="282"/>
      <c r="L271" s="282"/>
      <c r="M271" s="282"/>
      <c r="N271" s="282"/>
      <c r="O271" s="282"/>
      <c r="P271" s="282"/>
      <c r="Q271" s="121"/>
      <c r="R271" s="121"/>
      <c r="S271" s="121"/>
      <c r="T271" s="121"/>
      <c r="U271" s="121"/>
      <c r="V271" s="121"/>
    </row>
    <row r="272" spans="1:22" ht="18.75">
      <c r="A272" s="1"/>
      <c r="B272" s="1"/>
      <c r="C272" s="1"/>
      <c r="D272" s="1"/>
      <c r="E272" s="2"/>
      <c r="F272" s="2"/>
      <c r="G272" s="2"/>
      <c r="H272" s="2"/>
      <c r="I272" s="2"/>
      <c r="J272" s="2"/>
      <c r="K272" s="2"/>
      <c r="L272" s="2"/>
      <c r="M272" s="3"/>
      <c r="N272" s="273">
        <f>合計請求書!$K$6</f>
        <v>45127</v>
      </c>
      <c r="O272" s="273"/>
      <c r="P272" s="273"/>
      <c r="Q272" s="122"/>
      <c r="R272" s="123"/>
    </row>
    <row r="273" spans="1:22" ht="14.25" customHeight="1">
      <c r="A273" s="274" t="s">
        <v>46</v>
      </c>
      <c r="B273" s="274"/>
      <c r="C273" s="274"/>
      <c r="D273" s="274"/>
      <c r="E273" s="276" t="s">
        <v>58</v>
      </c>
      <c r="F273" s="4"/>
      <c r="G273" s="4"/>
      <c r="H273" s="4"/>
      <c r="I273" s="4"/>
      <c r="J273" s="4"/>
      <c r="K273" s="4"/>
      <c r="L273" s="2"/>
      <c r="M273" s="3"/>
      <c r="N273" s="273"/>
      <c r="O273" s="273"/>
      <c r="P273" s="273"/>
      <c r="Q273" s="122"/>
      <c r="R273" s="123"/>
    </row>
    <row r="274" spans="1:22" ht="21" customHeight="1">
      <c r="A274" s="275"/>
      <c r="B274" s="275"/>
      <c r="C274" s="275"/>
      <c r="D274" s="275"/>
      <c r="E274" s="276"/>
      <c r="F274" s="3"/>
      <c r="G274" s="3"/>
      <c r="H274" s="3"/>
      <c r="I274" s="3"/>
      <c r="J274" s="20"/>
      <c r="K274" s="5"/>
      <c r="L274" s="6" t="s">
        <v>59</v>
      </c>
      <c r="M274" s="277">
        <f>合計請求書!$K$24</f>
        <v>0</v>
      </c>
      <c r="N274" s="277"/>
      <c r="O274" s="277"/>
      <c r="P274" s="277"/>
      <c r="Q274" s="122"/>
    </row>
    <row r="275" spans="1:22" ht="18.75" customHeight="1">
      <c r="A275" s="244" t="s">
        <v>60</v>
      </c>
      <c r="B275" s="244"/>
      <c r="C275" s="244"/>
      <c r="D275" s="244"/>
      <c r="E275" s="7"/>
      <c r="F275" s="284" t="s">
        <v>61</v>
      </c>
      <c r="G275" s="283"/>
      <c r="H275" s="283"/>
      <c r="I275" s="286" t="s">
        <v>108</v>
      </c>
      <c r="J275" s="249">
        <f>$J$5</f>
        <v>0</v>
      </c>
      <c r="K275" s="124"/>
      <c r="L275" s="8" t="s">
        <v>62</v>
      </c>
      <c r="M275" s="95">
        <f>合計請求書!$K$25</f>
        <v>0</v>
      </c>
      <c r="N275" s="250">
        <f>合計請求書!$K$26</f>
        <v>0</v>
      </c>
      <c r="O275" s="250"/>
      <c r="P275" s="250"/>
      <c r="Q275" s="125"/>
      <c r="R275" s="125"/>
      <c r="S275" s="125"/>
      <c r="T275" s="125"/>
      <c r="U275" s="125"/>
      <c r="V275" s="125"/>
    </row>
    <row r="276" spans="1:22" ht="13.5" customHeight="1">
      <c r="A276" s="8"/>
      <c r="B276" s="8"/>
      <c r="C276" s="8"/>
      <c r="D276" s="8"/>
      <c r="E276" s="9"/>
      <c r="F276" s="285"/>
      <c r="G276" s="283"/>
      <c r="H276" s="283"/>
      <c r="I276" s="286"/>
      <c r="J276" s="249"/>
      <c r="K276" s="124"/>
      <c r="L276" s="8"/>
      <c r="M276" s="10" t="s">
        <v>25</v>
      </c>
      <c r="N276" s="251">
        <f>合計請求書!$K$27</f>
        <v>0</v>
      </c>
      <c r="O276" s="251"/>
      <c r="P276" s="251"/>
      <c r="Q276" s="125"/>
      <c r="R276" s="125"/>
      <c r="S276" s="125"/>
      <c r="T276" s="125"/>
      <c r="U276" s="125"/>
      <c r="V276" s="125"/>
    </row>
    <row r="277" spans="1:22" ht="13.5" customHeight="1">
      <c r="A277" s="3"/>
      <c r="B277" s="3"/>
      <c r="C277" s="3"/>
      <c r="D277" s="3"/>
      <c r="E277" s="4"/>
      <c r="F277" s="3"/>
      <c r="G277" s="3"/>
      <c r="H277" s="3"/>
      <c r="I277" s="3"/>
      <c r="J277" s="20"/>
      <c r="K277" s="11"/>
      <c r="L277" s="8"/>
      <c r="M277" s="10" t="s">
        <v>24</v>
      </c>
      <c r="N277" s="251">
        <f>合計請求書!$K$28</f>
        <v>0</v>
      </c>
      <c r="O277" s="251"/>
      <c r="P277" s="251"/>
      <c r="R277" s="123"/>
    </row>
    <row r="278" spans="1:22">
      <c r="A278" s="4"/>
      <c r="B278" s="4"/>
      <c r="C278" s="4"/>
      <c r="D278" s="4"/>
      <c r="E278" s="11"/>
      <c r="F278" s="4"/>
      <c r="G278" s="4"/>
      <c r="H278" s="4"/>
      <c r="I278" s="4"/>
      <c r="J278" s="4"/>
      <c r="K278" s="4"/>
      <c r="L278" s="3"/>
      <c r="M278" s="3"/>
      <c r="N278" s="3"/>
      <c r="O278" s="2"/>
      <c r="P278" s="3"/>
    </row>
    <row r="279" spans="1:22" ht="13.5" customHeight="1">
      <c r="A279" s="33"/>
      <c r="B279" s="33"/>
      <c r="C279" s="33"/>
      <c r="D279" s="33"/>
      <c r="E279" s="33"/>
      <c r="F279" s="33"/>
      <c r="G279" s="26"/>
      <c r="H279" s="34"/>
      <c r="I279" s="34"/>
      <c r="J279" s="34"/>
      <c r="K279" s="33"/>
      <c r="L279" s="33"/>
      <c r="M279" s="33"/>
      <c r="N279" s="33"/>
      <c r="O279" s="33"/>
      <c r="P279" s="33"/>
    </row>
    <row r="280" spans="1:22" ht="18" customHeight="1">
      <c r="A280" s="293" t="s">
        <v>64</v>
      </c>
      <c r="B280" s="294"/>
      <c r="C280" s="256">
        <f>K299</f>
        <v>0</v>
      </c>
      <c r="D280" s="257"/>
      <c r="E280" s="258"/>
      <c r="F280" s="303" t="s">
        <v>65</v>
      </c>
      <c r="G280" s="264"/>
      <c r="H280" s="265"/>
      <c r="I280" s="265"/>
      <c r="J280" s="265"/>
      <c r="K280" s="266"/>
      <c r="L280" s="3"/>
      <c r="M280" s="12"/>
      <c r="N280" s="270"/>
      <c r="O280" s="270"/>
      <c r="P280" s="270"/>
    </row>
    <row r="281" spans="1:22" ht="18" customHeight="1">
      <c r="A281" s="295"/>
      <c r="B281" s="296"/>
      <c r="C281" s="259"/>
      <c r="D281" s="260"/>
      <c r="E281" s="261"/>
      <c r="F281" s="304"/>
      <c r="G281" s="267"/>
      <c r="H281" s="268"/>
      <c r="I281" s="268"/>
      <c r="J281" s="268"/>
      <c r="K281" s="269"/>
      <c r="L281" s="3"/>
      <c r="M281" s="12"/>
      <c r="N281" s="271"/>
      <c r="O281" s="271"/>
      <c r="P281" s="271"/>
    </row>
    <row r="282" spans="1:22">
      <c r="A282" s="2"/>
      <c r="B282" s="2"/>
      <c r="C282" s="2"/>
      <c r="D282" s="2"/>
      <c r="E282" s="2"/>
      <c r="F282" s="2"/>
      <c r="G282" s="2"/>
      <c r="H282" s="2"/>
      <c r="I282" s="2"/>
      <c r="J282" s="2"/>
      <c r="K282" s="281"/>
      <c r="L282" s="281"/>
      <c r="M282" s="281"/>
      <c r="N282" s="281"/>
      <c r="O282" s="281"/>
      <c r="P282" s="3"/>
    </row>
    <row r="283" spans="1:22" ht="14.25">
      <c r="A283" s="31"/>
      <c r="B283" s="31"/>
      <c r="C283" s="31"/>
      <c r="D283" s="31"/>
      <c r="E283" s="31"/>
      <c r="F283" s="31"/>
      <c r="G283" s="32"/>
      <c r="H283" s="31"/>
      <c r="I283" s="31"/>
      <c r="J283" s="31"/>
      <c r="K283" s="31"/>
      <c r="L283" s="31"/>
      <c r="M283" s="31"/>
      <c r="N283" s="31"/>
      <c r="O283" s="31"/>
      <c r="P283" s="31"/>
    </row>
    <row r="284" spans="1:22" ht="13.5" customHeight="1">
      <c r="A284" s="4"/>
      <c r="B284" s="18" t="s">
        <v>4</v>
      </c>
      <c r="C284" s="297"/>
      <c r="D284" s="298"/>
      <c r="E284" s="18" t="s">
        <v>5</v>
      </c>
      <c r="F284" s="297"/>
      <c r="G284" s="298"/>
      <c r="H284" s="13"/>
      <c r="I284" s="18" t="s">
        <v>6</v>
      </c>
      <c r="J284" s="232">
        <f>K299</f>
        <v>0</v>
      </c>
      <c r="K284" s="233"/>
      <c r="L284" s="18" t="s">
        <v>7</v>
      </c>
      <c r="M284" s="297"/>
      <c r="N284" s="298"/>
      <c r="O284" s="4"/>
      <c r="P284" s="11"/>
    </row>
    <row r="285" spans="1:22" ht="13.5" customHeight="1">
      <c r="A285" s="4"/>
      <c r="B285" s="14" t="s">
        <v>66</v>
      </c>
      <c r="C285" s="299"/>
      <c r="D285" s="300"/>
      <c r="E285" s="14" t="s">
        <v>67</v>
      </c>
      <c r="F285" s="299"/>
      <c r="G285" s="300"/>
      <c r="H285" s="14"/>
      <c r="I285" s="14" t="s">
        <v>68</v>
      </c>
      <c r="J285" s="234"/>
      <c r="K285" s="235"/>
      <c r="L285" s="14" t="s">
        <v>69</v>
      </c>
      <c r="M285" s="299"/>
      <c r="N285" s="300"/>
      <c r="O285" s="4"/>
      <c r="P285" s="11"/>
    </row>
    <row r="286" spans="1:22" ht="13.5" customHeight="1">
      <c r="A286" s="4"/>
      <c r="B286" s="14"/>
      <c r="C286" s="301"/>
      <c r="D286" s="302"/>
      <c r="E286" s="14" t="s">
        <v>128</v>
      </c>
      <c r="F286" s="301"/>
      <c r="G286" s="302"/>
      <c r="H286" s="14"/>
      <c r="I286" s="14" t="s">
        <v>11</v>
      </c>
      <c r="J286" s="236"/>
      <c r="K286" s="237"/>
      <c r="L286" s="14"/>
      <c r="M286" s="301"/>
      <c r="N286" s="302"/>
      <c r="O286" s="4"/>
      <c r="P286" s="11"/>
    </row>
    <row r="287" spans="1:22">
      <c r="A287" s="4"/>
      <c r="B287" s="4"/>
      <c r="C287" s="4"/>
      <c r="D287" s="4"/>
      <c r="E287" s="4"/>
      <c r="F287" s="4"/>
      <c r="G287" s="4"/>
      <c r="H287" s="4"/>
      <c r="I287" s="4"/>
      <c r="J287" s="4"/>
      <c r="K287" s="4"/>
      <c r="L287" s="4"/>
      <c r="M287" s="4"/>
      <c r="N287" s="4"/>
      <c r="O287" s="4"/>
      <c r="P287" s="11"/>
    </row>
    <row r="288" spans="1:22" ht="17.25" customHeight="1">
      <c r="A288" s="4"/>
      <c r="B288" s="4" t="s">
        <v>70</v>
      </c>
      <c r="C288" s="171"/>
      <c r="D288" s="171"/>
      <c r="E288" s="171"/>
      <c r="F288" s="171"/>
      <c r="G288" s="171"/>
      <c r="H288" s="171"/>
      <c r="I288" s="171"/>
      <c r="J288" s="171"/>
      <c r="K288" s="171"/>
      <c r="L288" s="171"/>
      <c r="M288" s="171"/>
      <c r="N288" s="171"/>
      <c r="O288" s="101"/>
      <c r="P288" s="101"/>
    </row>
    <row r="289" spans="1:22">
      <c r="A289" s="4"/>
      <c r="B289" s="4"/>
      <c r="C289" s="4"/>
      <c r="D289" s="4"/>
      <c r="E289" s="4"/>
      <c r="F289" s="4"/>
      <c r="G289" s="4"/>
      <c r="H289" s="4"/>
      <c r="I289" s="4"/>
      <c r="J289" s="4"/>
      <c r="K289" s="4"/>
      <c r="L289" s="4"/>
      <c r="M289" s="4"/>
      <c r="N289" s="4"/>
      <c r="O289" s="4"/>
      <c r="P289" s="11"/>
    </row>
    <row r="290" spans="1:22" ht="18" customHeight="1">
      <c r="A290" s="104" t="s">
        <v>13</v>
      </c>
      <c r="B290" s="287" t="s">
        <v>71</v>
      </c>
      <c r="C290" s="288"/>
      <c r="D290" s="289"/>
      <c r="E290" s="287" t="s">
        <v>72</v>
      </c>
      <c r="F290" s="288"/>
      <c r="G290" s="289"/>
      <c r="H290" s="104" t="s">
        <v>73</v>
      </c>
      <c r="I290" s="104" t="s">
        <v>74</v>
      </c>
      <c r="J290" s="104" t="s">
        <v>75</v>
      </c>
      <c r="K290" s="287" t="s">
        <v>76</v>
      </c>
      <c r="L290" s="288"/>
      <c r="M290" s="289"/>
      <c r="N290" s="287" t="s">
        <v>77</v>
      </c>
      <c r="O290" s="288"/>
      <c r="P290" s="289"/>
    </row>
    <row r="291" spans="1:22" ht="21" customHeight="1">
      <c r="A291" s="15">
        <v>1</v>
      </c>
      <c r="B291" s="290" t="s">
        <v>87</v>
      </c>
      <c r="C291" s="291"/>
      <c r="D291" s="292"/>
      <c r="E291" s="217" t="s">
        <v>131</v>
      </c>
      <c r="F291" s="218"/>
      <c r="G291" s="219"/>
      <c r="H291" s="85"/>
      <c r="I291" s="81" t="s">
        <v>132</v>
      </c>
      <c r="J291" s="98">
        <v>19000</v>
      </c>
      <c r="K291" s="220">
        <f t="shared" ref="K291:K296" si="9">H291*J291</f>
        <v>0</v>
      </c>
      <c r="L291" s="221"/>
      <c r="M291" s="222"/>
      <c r="N291" s="308"/>
      <c r="O291" s="309"/>
      <c r="P291" s="310"/>
    </row>
    <row r="292" spans="1:22" ht="21" customHeight="1">
      <c r="A292" s="15">
        <v>2</v>
      </c>
      <c r="B292" s="305" t="s">
        <v>122</v>
      </c>
      <c r="C292" s="306"/>
      <c r="D292" s="307"/>
      <c r="E292" s="217" t="s">
        <v>137</v>
      </c>
      <c r="F292" s="218"/>
      <c r="G292" s="219"/>
      <c r="H292" s="85"/>
      <c r="I292" s="81" t="s">
        <v>138</v>
      </c>
      <c r="J292" s="98">
        <v>2375</v>
      </c>
      <c r="K292" s="220">
        <f t="shared" si="9"/>
        <v>0</v>
      </c>
      <c r="L292" s="221"/>
      <c r="M292" s="222"/>
      <c r="N292" s="308"/>
      <c r="O292" s="309"/>
      <c r="P292" s="310"/>
    </row>
    <row r="293" spans="1:22" ht="21" customHeight="1">
      <c r="A293" s="15">
        <v>3</v>
      </c>
      <c r="B293" s="290"/>
      <c r="C293" s="291"/>
      <c r="D293" s="292"/>
      <c r="E293" s="217"/>
      <c r="F293" s="218"/>
      <c r="G293" s="219"/>
      <c r="H293" s="85"/>
      <c r="I293" s="81"/>
      <c r="J293" s="98"/>
      <c r="K293" s="220">
        <f t="shared" si="9"/>
        <v>0</v>
      </c>
      <c r="L293" s="221"/>
      <c r="M293" s="222"/>
      <c r="N293" s="308"/>
      <c r="O293" s="309"/>
      <c r="P293" s="310"/>
    </row>
    <row r="294" spans="1:22" ht="21" customHeight="1">
      <c r="A294" s="15">
        <v>4</v>
      </c>
      <c r="B294" s="290"/>
      <c r="C294" s="291"/>
      <c r="D294" s="292"/>
      <c r="E294" s="217"/>
      <c r="F294" s="218"/>
      <c r="G294" s="219"/>
      <c r="H294" s="85"/>
      <c r="I294" s="81"/>
      <c r="J294" s="98"/>
      <c r="K294" s="220">
        <f t="shared" si="9"/>
        <v>0</v>
      </c>
      <c r="L294" s="221"/>
      <c r="M294" s="222"/>
      <c r="N294" s="308"/>
      <c r="O294" s="309"/>
      <c r="P294" s="310"/>
    </row>
    <row r="295" spans="1:22" ht="21" customHeight="1">
      <c r="A295" s="15">
        <v>5</v>
      </c>
      <c r="B295" s="290"/>
      <c r="C295" s="291"/>
      <c r="D295" s="292"/>
      <c r="E295" s="217"/>
      <c r="F295" s="218"/>
      <c r="G295" s="219"/>
      <c r="H295" s="85"/>
      <c r="I295" s="81"/>
      <c r="J295" s="98"/>
      <c r="K295" s="220">
        <f t="shared" si="9"/>
        <v>0</v>
      </c>
      <c r="L295" s="221"/>
      <c r="M295" s="222"/>
      <c r="N295" s="308"/>
      <c r="O295" s="309"/>
      <c r="P295" s="310"/>
    </row>
    <row r="296" spans="1:22" ht="21" customHeight="1">
      <c r="A296" s="15">
        <v>6</v>
      </c>
      <c r="B296" s="217"/>
      <c r="C296" s="218"/>
      <c r="D296" s="219"/>
      <c r="E296" s="217"/>
      <c r="F296" s="218"/>
      <c r="G296" s="219"/>
      <c r="H296" s="85"/>
      <c r="I296" s="81"/>
      <c r="J296" s="98"/>
      <c r="K296" s="220">
        <f t="shared" si="9"/>
        <v>0</v>
      </c>
      <c r="L296" s="221"/>
      <c r="M296" s="222"/>
      <c r="N296" s="308"/>
      <c r="O296" s="309"/>
      <c r="P296" s="310"/>
    </row>
    <row r="297" spans="1:22" ht="21" customHeight="1">
      <c r="A297" s="317" t="s">
        <v>78</v>
      </c>
      <c r="B297" s="318"/>
      <c r="C297" s="318"/>
      <c r="D297" s="319"/>
      <c r="E297" s="314"/>
      <c r="F297" s="315"/>
      <c r="G297" s="316"/>
      <c r="H297" s="86"/>
      <c r="I297" s="84"/>
      <c r="J297" s="99"/>
      <c r="K297" s="220">
        <f>SUM(K291:M296)</f>
        <v>0</v>
      </c>
      <c r="L297" s="221"/>
      <c r="M297" s="222"/>
      <c r="N297" s="314"/>
      <c r="O297" s="315"/>
      <c r="P297" s="316"/>
    </row>
    <row r="298" spans="1:22" ht="21" customHeight="1">
      <c r="A298" s="317" t="s">
        <v>142</v>
      </c>
      <c r="B298" s="318"/>
      <c r="C298" s="318"/>
      <c r="D298" s="319"/>
      <c r="E298" s="320"/>
      <c r="F298" s="321"/>
      <c r="G298" s="322"/>
      <c r="H298" s="86"/>
      <c r="I298" s="84"/>
      <c r="J298" s="99"/>
      <c r="K298" s="220">
        <f>K297*10%</f>
        <v>0</v>
      </c>
      <c r="L298" s="221"/>
      <c r="M298" s="222"/>
      <c r="N298" s="314"/>
      <c r="O298" s="315"/>
      <c r="P298" s="316"/>
    </row>
    <row r="299" spans="1:22" ht="21" customHeight="1">
      <c r="A299" s="311" t="s">
        <v>80</v>
      </c>
      <c r="B299" s="312"/>
      <c r="C299" s="312"/>
      <c r="D299" s="312"/>
      <c r="E299" s="312"/>
      <c r="F299" s="312"/>
      <c r="G299" s="312"/>
      <c r="H299" s="312"/>
      <c r="I299" s="312"/>
      <c r="J299" s="313"/>
      <c r="K299" s="220">
        <f>SUM(K297:M298)</f>
        <v>0</v>
      </c>
      <c r="L299" s="221"/>
      <c r="M299" s="222"/>
      <c r="N299" s="314"/>
      <c r="O299" s="315"/>
      <c r="P299" s="316"/>
    </row>
    <row r="300" spans="1:22">
      <c r="A300" s="29"/>
      <c r="B300" s="29"/>
      <c r="C300" s="29"/>
      <c r="D300" s="29"/>
      <c r="E300" s="29"/>
      <c r="F300" s="29"/>
      <c r="G300" s="29"/>
      <c r="H300" s="29"/>
      <c r="I300" s="29"/>
      <c r="J300" s="29"/>
      <c r="K300" s="29"/>
      <c r="L300" s="29"/>
      <c r="M300" s="29"/>
      <c r="N300" s="29"/>
      <c r="O300" s="29"/>
      <c r="P300" s="30"/>
    </row>
    <row r="301" spans="1:22" ht="41.25" customHeight="1">
      <c r="A301" s="282" t="s">
        <v>86</v>
      </c>
      <c r="B301" s="282"/>
      <c r="C301" s="282"/>
      <c r="D301" s="282"/>
      <c r="E301" s="282"/>
      <c r="F301" s="282"/>
      <c r="G301" s="282"/>
      <c r="H301" s="282"/>
      <c r="I301" s="282"/>
      <c r="J301" s="282"/>
      <c r="K301" s="282"/>
      <c r="L301" s="282"/>
      <c r="M301" s="282"/>
      <c r="N301" s="282"/>
      <c r="O301" s="282"/>
      <c r="P301" s="282"/>
      <c r="Q301" s="121"/>
      <c r="R301" s="121"/>
      <c r="S301" s="121"/>
      <c r="T301" s="121"/>
      <c r="U301" s="121"/>
      <c r="V301" s="121"/>
    </row>
    <row r="302" spans="1:22" ht="18.75">
      <c r="A302" s="1"/>
      <c r="B302" s="1"/>
      <c r="C302" s="1"/>
      <c r="D302" s="1"/>
      <c r="E302" s="2"/>
      <c r="F302" s="2"/>
      <c r="G302" s="2"/>
      <c r="H302" s="2"/>
      <c r="I302" s="2"/>
      <c r="J302" s="2"/>
      <c r="K302" s="2"/>
      <c r="L302" s="2"/>
      <c r="M302" s="3"/>
      <c r="N302" s="273">
        <f>合計請求書!$K$6</f>
        <v>45127</v>
      </c>
      <c r="O302" s="273"/>
      <c r="P302" s="273"/>
      <c r="Q302" s="122"/>
      <c r="R302" s="123"/>
    </row>
    <row r="303" spans="1:22" ht="14.25" customHeight="1">
      <c r="A303" s="274" t="s">
        <v>46</v>
      </c>
      <c r="B303" s="274"/>
      <c r="C303" s="274"/>
      <c r="D303" s="274"/>
      <c r="E303" s="276" t="s">
        <v>58</v>
      </c>
      <c r="F303" s="4"/>
      <c r="G303" s="4"/>
      <c r="H303" s="4"/>
      <c r="I303" s="4"/>
      <c r="J303" s="4"/>
      <c r="K303" s="4"/>
      <c r="L303" s="2"/>
      <c r="M303" s="3"/>
      <c r="N303" s="273"/>
      <c r="O303" s="273"/>
      <c r="P303" s="273"/>
      <c r="Q303" s="122"/>
      <c r="R303" s="123"/>
    </row>
    <row r="304" spans="1:22" ht="21" customHeight="1">
      <c r="A304" s="275"/>
      <c r="B304" s="275"/>
      <c r="C304" s="275"/>
      <c r="D304" s="275"/>
      <c r="E304" s="276"/>
      <c r="F304" s="3"/>
      <c r="G304" s="3"/>
      <c r="H304" s="3"/>
      <c r="I304" s="3"/>
      <c r="J304" s="20"/>
      <c r="K304" s="5"/>
      <c r="L304" s="6" t="s">
        <v>59</v>
      </c>
      <c r="M304" s="277">
        <f>合計請求書!$K$24</f>
        <v>0</v>
      </c>
      <c r="N304" s="277"/>
      <c r="O304" s="277"/>
      <c r="P304" s="277"/>
      <c r="Q304" s="122"/>
    </row>
    <row r="305" spans="1:22" ht="18.75" customHeight="1">
      <c r="A305" s="244" t="s">
        <v>60</v>
      </c>
      <c r="B305" s="244"/>
      <c r="C305" s="244"/>
      <c r="D305" s="244"/>
      <c r="E305" s="7"/>
      <c r="F305" s="284" t="s">
        <v>61</v>
      </c>
      <c r="G305" s="283"/>
      <c r="H305" s="283"/>
      <c r="I305" s="286" t="s">
        <v>108</v>
      </c>
      <c r="J305" s="249">
        <f>$J$5</f>
        <v>0</v>
      </c>
      <c r="K305" s="124"/>
      <c r="L305" s="8" t="s">
        <v>62</v>
      </c>
      <c r="M305" s="95">
        <f>合計請求書!$K$25</f>
        <v>0</v>
      </c>
      <c r="N305" s="250">
        <f>合計請求書!$K$26</f>
        <v>0</v>
      </c>
      <c r="O305" s="250"/>
      <c r="P305" s="250"/>
      <c r="Q305" s="125"/>
      <c r="R305" s="125"/>
      <c r="S305" s="125"/>
      <c r="T305" s="125"/>
      <c r="U305" s="125"/>
      <c r="V305" s="125"/>
    </row>
    <row r="306" spans="1:22" ht="13.5" customHeight="1">
      <c r="A306" s="8"/>
      <c r="B306" s="8"/>
      <c r="C306" s="8"/>
      <c r="D306" s="8"/>
      <c r="E306" s="9"/>
      <c r="F306" s="285"/>
      <c r="G306" s="283"/>
      <c r="H306" s="283"/>
      <c r="I306" s="286"/>
      <c r="J306" s="249"/>
      <c r="K306" s="124"/>
      <c r="L306" s="8"/>
      <c r="M306" s="10" t="s">
        <v>25</v>
      </c>
      <c r="N306" s="251">
        <f>合計請求書!$K$27</f>
        <v>0</v>
      </c>
      <c r="O306" s="251"/>
      <c r="P306" s="251"/>
      <c r="Q306" s="125"/>
      <c r="R306" s="125"/>
      <c r="S306" s="125"/>
      <c r="T306" s="125"/>
      <c r="U306" s="125"/>
      <c r="V306" s="125"/>
    </row>
    <row r="307" spans="1:22" ht="13.5" customHeight="1">
      <c r="A307" s="3"/>
      <c r="B307" s="3"/>
      <c r="C307" s="3"/>
      <c r="D307" s="3"/>
      <c r="E307" s="4"/>
      <c r="F307" s="3"/>
      <c r="G307" s="3"/>
      <c r="H307" s="3"/>
      <c r="I307" s="3"/>
      <c r="J307" s="20"/>
      <c r="K307" s="11"/>
      <c r="L307" s="8"/>
      <c r="M307" s="10" t="s">
        <v>24</v>
      </c>
      <c r="N307" s="251">
        <f>合計請求書!$K$28</f>
        <v>0</v>
      </c>
      <c r="O307" s="251"/>
      <c r="P307" s="251"/>
      <c r="R307" s="123"/>
    </row>
    <row r="308" spans="1:22">
      <c r="A308" s="4"/>
      <c r="B308" s="4"/>
      <c r="C308" s="4"/>
      <c r="D308" s="4"/>
      <c r="E308" s="11"/>
      <c r="F308" s="4"/>
      <c r="G308" s="4"/>
      <c r="H308" s="4"/>
      <c r="I308" s="4"/>
      <c r="J308" s="4"/>
      <c r="K308" s="4"/>
      <c r="L308" s="3"/>
      <c r="M308" s="3"/>
      <c r="N308" s="3"/>
      <c r="O308" s="2"/>
      <c r="P308" s="3"/>
    </row>
    <row r="309" spans="1:22" ht="13.5" customHeight="1">
      <c r="A309" s="33"/>
      <c r="B309" s="33"/>
      <c r="C309" s="33"/>
      <c r="D309" s="33"/>
      <c r="E309" s="33"/>
      <c r="F309" s="33"/>
      <c r="G309" s="26"/>
      <c r="H309" s="34"/>
      <c r="I309" s="34"/>
      <c r="J309" s="34"/>
      <c r="K309" s="33"/>
      <c r="L309" s="33"/>
      <c r="M309" s="33"/>
      <c r="N309" s="33"/>
      <c r="O309" s="33"/>
      <c r="P309" s="33"/>
    </row>
    <row r="310" spans="1:22" ht="18" customHeight="1">
      <c r="A310" s="293" t="s">
        <v>64</v>
      </c>
      <c r="B310" s="294"/>
      <c r="C310" s="256">
        <f>K329</f>
        <v>0</v>
      </c>
      <c r="D310" s="257"/>
      <c r="E310" s="258"/>
      <c r="F310" s="303" t="s">
        <v>65</v>
      </c>
      <c r="G310" s="264"/>
      <c r="H310" s="265"/>
      <c r="I310" s="265"/>
      <c r="J310" s="265"/>
      <c r="K310" s="266"/>
      <c r="L310" s="3"/>
      <c r="M310" s="12"/>
      <c r="N310" s="270"/>
      <c r="O310" s="270"/>
      <c r="P310" s="270"/>
    </row>
    <row r="311" spans="1:22" ht="18" customHeight="1">
      <c r="A311" s="295"/>
      <c r="B311" s="296"/>
      <c r="C311" s="259"/>
      <c r="D311" s="260"/>
      <c r="E311" s="261"/>
      <c r="F311" s="304"/>
      <c r="G311" s="267"/>
      <c r="H311" s="268"/>
      <c r="I311" s="268"/>
      <c r="J311" s="268"/>
      <c r="K311" s="269"/>
      <c r="L311" s="3"/>
      <c r="M311" s="12"/>
      <c r="N311" s="271"/>
      <c r="O311" s="271"/>
      <c r="P311" s="271"/>
    </row>
    <row r="312" spans="1:22">
      <c r="A312" s="2"/>
      <c r="B312" s="2"/>
      <c r="C312" s="2"/>
      <c r="D312" s="2"/>
      <c r="E312" s="2"/>
      <c r="F312" s="2"/>
      <c r="G312" s="2"/>
      <c r="H312" s="2"/>
      <c r="I312" s="2"/>
      <c r="J312" s="2"/>
      <c r="K312" s="281"/>
      <c r="L312" s="281"/>
      <c r="M312" s="281"/>
      <c r="N312" s="281"/>
      <c r="O312" s="281"/>
      <c r="P312" s="3"/>
    </row>
    <row r="313" spans="1:22" ht="14.25">
      <c r="A313" s="31"/>
      <c r="B313" s="31"/>
      <c r="C313" s="31"/>
      <c r="D313" s="31"/>
      <c r="E313" s="31"/>
      <c r="F313" s="31"/>
      <c r="G313" s="32"/>
      <c r="H313" s="31"/>
      <c r="I313" s="31"/>
      <c r="J313" s="31"/>
      <c r="K313" s="31"/>
      <c r="L313" s="31"/>
      <c r="M313" s="31"/>
      <c r="N313" s="31"/>
      <c r="O313" s="31"/>
      <c r="P313" s="31"/>
    </row>
    <row r="314" spans="1:22" ht="13.5" customHeight="1">
      <c r="A314" s="4"/>
      <c r="B314" s="18" t="s">
        <v>4</v>
      </c>
      <c r="C314" s="297"/>
      <c r="D314" s="298"/>
      <c r="E314" s="18" t="s">
        <v>5</v>
      </c>
      <c r="F314" s="297"/>
      <c r="G314" s="298"/>
      <c r="H314" s="13"/>
      <c r="I314" s="18" t="s">
        <v>6</v>
      </c>
      <c r="J314" s="232">
        <f>K329</f>
        <v>0</v>
      </c>
      <c r="K314" s="233"/>
      <c r="L314" s="18" t="s">
        <v>7</v>
      </c>
      <c r="M314" s="297"/>
      <c r="N314" s="298"/>
      <c r="O314" s="4"/>
      <c r="P314" s="11"/>
    </row>
    <row r="315" spans="1:22" ht="13.5" customHeight="1">
      <c r="A315" s="4"/>
      <c r="B315" s="14" t="s">
        <v>66</v>
      </c>
      <c r="C315" s="299"/>
      <c r="D315" s="300"/>
      <c r="E315" s="14" t="s">
        <v>67</v>
      </c>
      <c r="F315" s="299"/>
      <c r="G315" s="300"/>
      <c r="H315" s="14"/>
      <c r="I315" s="14" t="s">
        <v>68</v>
      </c>
      <c r="J315" s="234"/>
      <c r="K315" s="235"/>
      <c r="L315" s="14" t="s">
        <v>69</v>
      </c>
      <c r="M315" s="299"/>
      <c r="N315" s="300"/>
      <c r="O315" s="4"/>
      <c r="P315" s="11"/>
    </row>
    <row r="316" spans="1:22" ht="13.5" customHeight="1">
      <c r="A316" s="4"/>
      <c r="B316" s="14"/>
      <c r="C316" s="301"/>
      <c r="D316" s="302"/>
      <c r="E316" s="14" t="s">
        <v>128</v>
      </c>
      <c r="F316" s="301"/>
      <c r="G316" s="302"/>
      <c r="H316" s="14"/>
      <c r="I316" s="14" t="s">
        <v>11</v>
      </c>
      <c r="J316" s="236"/>
      <c r="K316" s="237"/>
      <c r="L316" s="14"/>
      <c r="M316" s="301"/>
      <c r="N316" s="302"/>
      <c r="O316" s="4"/>
      <c r="P316" s="11"/>
    </row>
    <row r="317" spans="1:22">
      <c r="A317" s="4"/>
      <c r="B317" s="4"/>
      <c r="C317" s="4"/>
      <c r="D317" s="4"/>
      <c r="E317" s="4"/>
      <c r="F317" s="4"/>
      <c r="G317" s="4"/>
      <c r="H317" s="4"/>
      <c r="I317" s="4"/>
      <c r="J317" s="4"/>
      <c r="K317" s="4"/>
      <c r="L317" s="4"/>
      <c r="M317" s="4"/>
      <c r="N317" s="4"/>
      <c r="O317" s="4"/>
      <c r="P317" s="11"/>
    </row>
    <row r="318" spans="1:22" ht="17.25" customHeight="1">
      <c r="A318" s="4"/>
      <c r="B318" s="4" t="s">
        <v>70</v>
      </c>
      <c r="C318" s="171"/>
      <c r="D318" s="171"/>
      <c r="E318" s="171"/>
      <c r="F318" s="171"/>
      <c r="G318" s="171"/>
      <c r="H318" s="171"/>
      <c r="I318" s="171"/>
      <c r="J318" s="171"/>
      <c r="K318" s="171"/>
      <c r="L318" s="171"/>
      <c r="M318" s="171"/>
      <c r="N318" s="171"/>
      <c r="O318" s="101"/>
      <c r="P318" s="101"/>
    </row>
    <row r="319" spans="1:22">
      <c r="A319" s="4"/>
      <c r="B319" s="4"/>
      <c r="C319" s="4"/>
      <c r="D319" s="4"/>
      <c r="E319" s="4"/>
      <c r="F319" s="4"/>
      <c r="G319" s="4"/>
      <c r="H319" s="4"/>
      <c r="I319" s="4"/>
      <c r="J319" s="4"/>
      <c r="K319" s="4"/>
      <c r="L319" s="4"/>
      <c r="M319" s="4"/>
      <c r="N319" s="4"/>
      <c r="O319" s="4"/>
      <c r="P319" s="11"/>
    </row>
    <row r="320" spans="1:22" ht="18" customHeight="1">
      <c r="A320" s="104" t="s">
        <v>13</v>
      </c>
      <c r="B320" s="287" t="s">
        <v>71</v>
      </c>
      <c r="C320" s="288"/>
      <c r="D320" s="289"/>
      <c r="E320" s="287" t="s">
        <v>72</v>
      </c>
      <c r="F320" s="288"/>
      <c r="G320" s="289"/>
      <c r="H320" s="104" t="s">
        <v>73</v>
      </c>
      <c r="I320" s="104" t="s">
        <v>74</v>
      </c>
      <c r="J320" s="104" t="s">
        <v>75</v>
      </c>
      <c r="K320" s="287" t="s">
        <v>76</v>
      </c>
      <c r="L320" s="288"/>
      <c r="M320" s="289"/>
      <c r="N320" s="287" t="s">
        <v>77</v>
      </c>
      <c r="O320" s="288"/>
      <c r="P320" s="289"/>
    </row>
    <row r="321" spans="1:22" ht="21" customHeight="1">
      <c r="A321" s="15">
        <v>1</v>
      </c>
      <c r="B321" s="290" t="s">
        <v>87</v>
      </c>
      <c r="C321" s="291"/>
      <c r="D321" s="292"/>
      <c r="E321" s="217" t="s">
        <v>131</v>
      </c>
      <c r="F321" s="218"/>
      <c r="G321" s="219"/>
      <c r="H321" s="85"/>
      <c r="I321" s="81" t="s">
        <v>132</v>
      </c>
      <c r="J321" s="98">
        <v>19000</v>
      </c>
      <c r="K321" s="220">
        <f t="shared" ref="K321:K326" si="10">H321*J321</f>
        <v>0</v>
      </c>
      <c r="L321" s="221"/>
      <c r="M321" s="222"/>
      <c r="N321" s="308"/>
      <c r="O321" s="309"/>
      <c r="P321" s="310"/>
    </row>
    <row r="322" spans="1:22" ht="21" customHeight="1">
      <c r="A322" s="15">
        <v>2</v>
      </c>
      <c r="B322" s="305" t="s">
        <v>122</v>
      </c>
      <c r="C322" s="306"/>
      <c r="D322" s="307"/>
      <c r="E322" s="217" t="s">
        <v>137</v>
      </c>
      <c r="F322" s="218"/>
      <c r="G322" s="219"/>
      <c r="H322" s="85"/>
      <c r="I322" s="81" t="s">
        <v>138</v>
      </c>
      <c r="J322" s="98">
        <v>2375</v>
      </c>
      <c r="K322" s="220">
        <f t="shared" si="10"/>
        <v>0</v>
      </c>
      <c r="L322" s="221"/>
      <c r="M322" s="222"/>
      <c r="N322" s="308"/>
      <c r="O322" s="309"/>
      <c r="P322" s="310"/>
    </row>
    <row r="323" spans="1:22" ht="21" customHeight="1">
      <c r="A323" s="15">
        <v>3</v>
      </c>
      <c r="B323" s="290"/>
      <c r="C323" s="291"/>
      <c r="D323" s="292"/>
      <c r="E323" s="217"/>
      <c r="F323" s="218"/>
      <c r="G323" s="219"/>
      <c r="H323" s="85"/>
      <c r="I323" s="81"/>
      <c r="J323" s="98"/>
      <c r="K323" s="220">
        <f t="shared" si="10"/>
        <v>0</v>
      </c>
      <c r="L323" s="221"/>
      <c r="M323" s="222"/>
      <c r="N323" s="308"/>
      <c r="O323" s="309"/>
      <c r="P323" s="310"/>
    </row>
    <row r="324" spans="1:22" ht="21" customHeight="1">
      <c r="A324" s="15">
        <v>4</v>
      </c>
      <c r="B324" s="290"/>
      <c r="C324" s="291"/>
      <c r="D324" s="292"/>
      <c r="E324" s="217"/>
      <c r="F324" s="218"/>
      <c r="G324" s="219"/>
      <c r="H324" s="85"/>
      <c r="I324" s="81"/>
      <c r="J324" s="98"/>
      <c r="K324" s="220">
        <f t="shared" si="10"/>
        <v>0</v>
      </c>
      <c r="L324" s="221"/>
      <c r="M324" s="222"/>
      <c r="N324" s="308"/>
      <c r="O324" s="309"/>
      <c r="P324" s="310"/>
    </row>
    <row r="325" spans="1:22" ht="21" customHeight="1">
      <c r="A325" s="15">
        <v>5</v>
      </c>
      <c r="B325" s="290"/>
      <c r="C325" s="291"/>
      <c r="D325" s="292"/>
      <c r="E325" s="217"/>
      <c r="F325" s="218"/>
      <c r="G325" s="219"/>
      <c r="H325" s="85"/>
      <c r="I325" s="81"/>
      <c r="J325" s="98"/>
      <c r="K325" s="220">
        <f t="shared" si="10"/>
        <v>0</v>
      </c>
      <c r="L325" s="221"/>
      <c r="M325" s="222"/>
      <c r="N325" s="308"/>
      <c r="O325" s="309"/>
      <c r="P325" s="310"/>
    </row>
    <row r="326" spans="1:22" ht="21" customHeight="1">
      <c r="A326" s="15">
        <v>6</v>
      </c>
      <c r="B326" s="217"/>
      <c r="C326" s="218"/>
      <c r="D326" s="219"/>
      <c r="E326" s="217"/>
      <c r="F326" s="218"/>
      <c r="G326" s="219"/>
      <c r="H326" s="85"/>
      <c r="I326" s="81"/>
      <c r="J326" s="98"/>
      <c r="K326" s="220">
        <f t="shared" si="10"/>
        <v>0</v>
      </c>
      <c r="L326" s="221"/>
      <c r="M326" s="222"/>
      <c r="N326" s="308"/>
      <c r="O326" s="309"/>
      <c r="P326" s="310"/>
    </row>
    <row r="327" spans="1:22" ht="21" customHeight="1">
      <c r="A327" s="317" t="s">
        <v>78</v>
      </c>
      <c r="B327" s="318"/>
      <c r="C327" s="318"/>
      <c r="D327" s="319"/>
      <c r="E327" s="314"/>
      <c r="F327" s="315"/>
      <c r="G327" s="316"/>
      <c r="H327" s="86"/>
      <c r="I327" s="84"/>
      <c r="J327" s="99"/>
      <c r="K327" s="220">
        <f>SUM(K321:M326)</f>
        <v>0</v>
      </c>
      <c r="L327" s="221"/>
      <c r="M327" s="222"/>
      <c r="N327" s="314"/>
      <c r="O327" s="315"/>
      <c r="P327" s="316"/>
    </row>
    <row r="328" spans="1:22" ht="21" customHeight="1">
      <c r="A328" s="317" t="s">
        <v>142</v>
      </c>
      <c r="B328" s="318"/>
      <c r="C328" s="318"/>
      <c r="D328" s="319"/>
      <c r="E328" s="320"/>
      <c r="F328" s="321"/>
      <c r="G328" s="322"/>
      <c r="H328" s="86"/>
      <c r="I328" s="84"/>
      <c r="J328" s="99"/>
      <c r="K328" s="220">
        <f>K327*10%</f>
        <v>0</v>
      </c>
      <c r="L328" s="221"/>
      <c r="M328" s="222"/>
      <c r="N328" s="314"/>
      <c r="O328" s="315"/>
      <c r="P328" s="316"/>
    </row>
    <row r="329" spans="1:22" ht="21" customHeight="1">
      <c r="A329" s="311" t="s">
        <v>80</v>
      </c>
      <c r="B329" s="312"/>
      <c r="C329" s="312"/>
      <c r="D329" s="312"/>
      <c r="E329" s="312"/>
      <c r="F329" s="312"/>
      <c r="G329" s="312"/>
      <c r="H329" s="312"/>
      <c r="I329" s="312"/>
      <c r="J329" s="313"/>
      <c r="K329" s="220">
        <f>SUM(K327:M328)</f>
        <v>0</v>
      </c>
      <c r="L329" s="221"/>
      <c r="M329" s="222"/>
      <c r="N329" s="314"/>
      <c r="O329" s="315"/>
      <c r="P329" s="316"/>
    </row>
    <row r="330" spans="1:22">
      <c r="A330" s="29"/>
      <c r="B330" s="29"/>
      <c r="C330" s="29"/>
      <c r="D330" s="29"/>
      <c r="E330" s="29"/>
      <c r="F330" s="29"/>
      <c r="G330" s="29"/>
      <c r="H330" s="29"/>
      <c r="I330" s="29"/>
      <c r="J330" s="29"/>
      <c r="K330" s="29"/>
      <c r="L330" s="29"/>
      <c r="M330" s="29"/>
      <c r="N330" s="29"/>
      <c r="O330" s="29"/>
      <c r="P330" s="30"/>
    </row>
    <row r="331" spans="1:22" ht="41.25" customHeight="1">
      <c r="A331" s="282" t="s">
        <v>86</v>
      </c>
      <c r="B331" s="282"/>
      <c r="C331" s="282"/>
      <c r="D331" s="282"/>
      <c r="E331" s="282"/>
      <c r="F331" s="282"/>
      <c r="G331" s="282"/>
      <c r="H331" s="282"/>
      <c r="I331" s="282"/>
      <c r="J331" s="282"/>
      <c r="K331" s="282"/>
      <c r="L331" s="282"/>
      <c r="M331" s="282"/>
      <c r="N331" s="282"/>
      <c r="O331" s="282"/>
      <c r="P331" s="282"/>
      <c r="Q331" s="121"/>
      <c r="R331" s="121"/>
      <c r="S331" s="121"/>
      <c r="T331" s="121"/>
      <c r="U331" s="121"/>
      <c r="V331" s="121"/>
    </row>
    <row r="332" spans="1:22" ht="18.75">
      <c r="A332" s="1"/>
      <c r="B332" s="1"/>
      <c r="C332" s="1"/>
      <c r="D332" s="1"/>
      <c r="E332" s="2"/>
      <c r="F332" s="2"/>
      <c r="G332" s="2"/>
      <c r="H332" s="2"/>
      <c r="I332" s="2"/>
      <c r="J332" s="2"/>
      <c r="K332" s="2"/>
      <c r="L332" s="2"/>
      <c r="M332" s="3"/>
      <c r="N332" s="273">
        <f>合計請求書!$K$6</f>
        <v>45127</v>
      </c>
      <c r="O332" s="273"/>
      <c r="P332" s="273"/>
      <c r="Q332" s="122"/>
      <c r="R332" s="123"/>
    </row>
    <row r="333" spans="1:22" ht="14.25" customHeight="1">
      <c r="A333" s="274" t="s">
        <v>46</v>
      </c>
      <c r="B333" s="274"/>
      <c r="C333" s="274"/>
      <c r="D333" s="274"/>
      <c r="E333" s="276" t="s">
        <v>58</v>
      </c>
      <c r="F333" s="4"/>
      <c r="G333" s="4"/>
      <c r="H333" s="4"/>
      <c r="I333" s="4"/>
      <c r="J333" s="4"/>
      <c r="K333" s="4"/>
      <c r="L333" s="2"/>
      <c r="M333" s="3"/>
      <c r="N333" s="273"/>
      <c r="O333" s="273"/>
      <c r="P333" s="273"/>
      <c r="Q333" s="122"/>
      <c r="R333" s="123"/>
    </row>
    <row r="334" spans="1:22" ht="21" customHeight="1">
      <c r="A334" s="275"/>
      <c r="B334" s="275"/>
      <c r="C334" s="275"/>
      <c r="D334" s="275"/>
      <c r="E334" s="276"/>
      <c r="F334" s="3"/>
      <c r="G334" s="3"/>
      <c r="H334" s="3"/>
      <c r="I334" s="3"/>
      <c r="J334" s="20"/>
      <c r="K334" s="5"/>
      <c r="L334" s="6" t="s">
        <v>59</v>
      </c>
      <c r="M334" s="277">
        <f>合計請求書!$K$24</f>
        <v>0</v>
      </c>
      <c r="N334" s="277"/>
      <c r="O334" s="277"/>
      <c r="P334" s="277"/>
      <c r="Q334" s="122"/>
    </row>
    <row r="335" spans="1:22" ht="18.75" customHeight="1">
      <c r="A335" s="244" t="s">
        <v>60</v>
      </c>
      <c r="B335" s="244"/>
      <c r="C335" s="244"/>
      <c r="D335" s="244"/>
      <c r="E335" s="7"/>
      <c r="F335" s="284" t="s">
        <v>61</v>
      </c>
      <c r="G335" s="283"/>
      <c r="H335" s="283"/>
      <c r="I335" s="286" t="s">
        <v>108</v>
      </c>
      <c r="J335" s="249">
        <f>$J$5</f>
        <v>0</v>
      </c>
      <c r="K335" s="124"/>
      <c r="L335" s="8" t="s">
        <v>62</v>
      </c>
      <c r="M335" s="95">
        <f>合計請求書!$K$25</f>
        <v>0</v>
      </c>
      <c r="N335" s="250">
        <f>合計請求書!$K$26</f>
        <v>0</v>
      </c>
      <c r="O335" s="250"/>
      <c r="P335" s="250"/>
      <c r="Q335" s="125"/>
      <c r="R335" s="125"/>
      <c r="S335" s="125"/>
      <c r="T335" s="125"/>
      <c r="U335" s="125"/>
      <c r="V335" s="125"/>
    </row>
    <row r="336" spans="1:22" ht="13.5" customHeight="1">
      <c r="A336" s="8"/>
      <c r="B336" s="8"/>
      <c r="C336" s="8"/>
      <c r="D336" s="8"/>
      <c r="E336" s="9"/>
      <c r="F336" s="285"/>
      <c r="G336" s="283"/>
      <c r="H336" s="283"/>
      <c r="I336" s="286"/>
      <c r="J336" s="249"/>
      <c r="K336" s="124"/>
      <c r="L336" s="8"/>
      <c r="M336" s="10" t="s">
        <v>25</v>
      </c>
      <c r="N336" s="251">
        <f>合計請求書!$K$27</f>
        <v>0</v>
      </c>
      <c r="O336" s="251"/>
      <c r="P336" s="251"/>
      <c r="Q336" s="125"/>
      <c r="R336" s="125"/>
      <c r="S336" s="125"/>
      <c r="T336" s="125"/>
      <c r="U336" s="125"/>
      <c r="V336" s="125"/>
    </row>
    <row r="337" spans="1:18" ht="13.5" customHeight="1">
      <c r="A337" s="3"/>
      <c r="B337" s="3"/>
      <c r="C337" s="3"/>
      <c r="D337" s="3"/>
      <c r="E337" s="4"/>
      <c r="F337" s="3"/>
      <c r="G337" s="3"/>
      <c r="H337" s="3"/>
      <c r="I337" s="3"/>
      <c r="J337" s="20"/>
      <c r="K337" s="11"/>
      <c r="L337" s="8"/>
      <c r="M337" s="10" t="s">
        <v>24</v>
      </c>
      <c r="N337" s="251">
        <f>合計請求書!$K$28</f>
        <v>0</v>
      </c>
      <c r="O337" s="251"/>
      <c r="P337" s="251"/>
      <c r="R337" s="123"/>
    </row>
    <row r="338" spans="1:18">
      <c r="A338" s="4"/>
      <c r="B338" s="4"/>
      <c r="C338" s="4"/>
      <c r="D338" s="4"/>
      <c r="E338" s="11"/>
      <c r="F338" s="4"/>
      <c r="G338" s="4"/>
      <c r="H338" s="4"/>
      <c r="I338" s="4"/>
      <c r="J338" s="4"/>
      <c r="K338" s="4"/>
      <c r="L338" s="3"/>
      <c r="M338" s="3"/>
      <c r="N338" s="3"/>
      <c r="O338" s="2"/>
      <c r="P338" s="3"/>
    </row>
    <row r="339" spans="1:18" ht="13.5" customHeight="1">
      <c r="A339" s="33"/>
      <c r="B339" s="33"/>
      <c r="C339" s="33"/>
      <c r="D339" s="33"/>
      <c r="E339" s="33"/>
      <c r="F339" s="33"/>
      <c r="G339" s="26"/>
      <c r="H339" s="34"/>
      <c r="I339" s="34"/>
      <c r="J339" s="34"/>
      <c r="K339" s="33"/>
      <c r="L339" s="33"/>
      <c r="M339" s="33"/>
      <c r="N339" s="33"/>
      <c r="O339" s="33"/>
      <c r="P339" s="33"/>
    </row>
    <row r="340" spans="1:18" ht="18" customHeight="1">
      <c r="A340" s="293" t="s">
        <v>64</v>
      </c>
      <c r="B340" s="294"/>
      <c r="C340" s="256">
        <f>K359</f>
        <v>0</v>
      </c>
      <c r="D340" s="257"/>
      <c r="E340" s="258"/>
      <c r="F340" s="303" t="s">
        <v>65</v>
      </c>
      <c r="G340" s="264"/>
      <c r="H340" s="265"/>
      <c r="I340" s="265"/>
      <c r="J340" s="265"/>
      <c r="K340" s="266"/>
      <c r="L340" s="3"/>
      <c r="M340" s="12"/>
      <c r="N340" s="270"/>
      <c r="O340" s="270"/>
      <c r="P340" s="270"/>
    </row>
    <row r="341" spans="1:18" ht="18" customHeight="1">
      <c r="A341" s="295"/>
      <c r="B341" s="296"/>
      <c r="C341" s="259"/>
      <c r="D341" s="260"/>
      <c r="E341" s="261"/>
      <c r="F341" s="304"/>
      <c r="G341" s="267"/>
      <c r="H341" s="268"/>
      <c r="I341" s="268"/>
      <c r="J341" s="268"/>
      <c r="K341" s="269"/>
      <c r="L341" s="3"/>
      <c r="M341" s="12"/>
      <c r="N341" s="271"/>
      <c r="O341" s="271"/>
      <c r="P341" s="271"/>
    </row>
    <row r="342" spans="1:18">
      <c r="A342" s="2"/>
      <c r="B342" s="2"/>
      <c r="C342" s="2"/>
      <c r="D342" s="2"/>
      <c r="E342" s="2"/>
      <c r="F342" s="2"/>
      <c r="G342" s="2"/>
      <c r="H342" s="2"/>
      <c r="I342" s="2"/>
      <c r="J342" s="2"/>
      <c r="K342" s="281"/>
      <c r="L342" s="281"/>
      <c r="M342" s="281"/>
      <c r="N342" s="281"/>
      <c r="O342" s="281"/>
      <c r="P342" s="3"/>
    </row>
    <row r="343" spans="1:18" ht="14.25">
      <c r="A343" s="31"/>
      <c r="B343" s="31"/>
      <c r="C343" s="31"/>
      <c r="D343" s="31"/>
      <c r="E343" s="31"/>
      <c r="F343" s="31"/>
      <c r="G343" s="32"/>
      <c r="H343" s="31"/>
      <c r="I343" s="31"/>
      <c r="J343" s="31"/>
      <c r="K343" s="31"/>
      <c r="L343" s="31"/>
      <c r="M343" s="31"/>
      <c r="N343" s="31"/>
      <c r="O343" s="31"/>
      <c r="P343" s="31"/>
    </row>
    <row r="344" spans="1:18" ht="13.5" customHeight="1">
      <c r="A344" s="4"/>
      <c r="B344" s="18" t="s">
        <v>4</v>
      </c>
      <c r="C344" s="297"/>
      <c r="D344" s="298"/>
      <c r="E344" s="18" t="s">
        <v>5</v>
      </c>
      <c r="F344" s="297"/>
      <c r="G344" s="298"/>
      <c r="H344" s="13"/>
      <c r="I344" s="18" t="s">
        <v>6</v>
      </c>
      <c r="J344" s="232">
        <f>K359</f>
        <v>0</v>
      </c>
      <c r="K344" s="233"/>
      <c r="L344" s="18" t="s">
        <v>7</v>
      </c>
      <c r="M344" s="297"/>
      <c r="N344" s="298"/>
      <c r="O344" s="4"/>
      <c r="P344" s="11"/>
    </row>
    <row r="345" spans="1:18" ht="13.5" customHeight="1">
      <c r="A345" s="4"/>
      <c r="B345" s="14" t="s">
        <v>66</v>
      </c>
      <c r="C345" s="299"/>
      <c r="D345" s="300"/>
      <c r="E345" s="14" t="s">
        <v>67</v>
      </c>
      <c r="F345" s="299"/>
      <c r="G345" s="300"/>
      <c r="H345" s="14"/>
      <c r="I345" s="14" t="s">
        <v>68</v>
      </c>
      <c r="J345" s="234"/>
      <c r="K345" s="235"/>
      <c r="L345" s="14" t="s">
        <v>69</v>
      </c>
      <c r="M345" s="299"/>
      <c r="N345" s="300"/>
      <c r="O345" s="4"/>
      <c r="P345" s="11"/>
    </row>
    <row r="346" spans="1:18" ht="13.5" customHeight="1">
      <c r="A346" s="4"/>
      <c r="B346" s="14"/>
      <c r="C346" s="301"/>
      <c r="D346" s="302"/>
      <c r="E346" s="14" t="s">
        <v>128</v>
      </c>
      <c r="F346" s="301"/>
      <c r="G346" s="302"/>
      <c r="H346" s="14"/>
      <c r="I346" s="14" t="s">
        <v>11</v>
      </c>
      <c r="J346" s="236"/>
      <c r="K346" s="237"/>
      <c r="L346" s="14"/>
      <c r="M346" s="301"/>
      <c r="N346" s="302"/>
      <c r="O346" s="4"/>
      <c r="P346" s="11"/>
    </row>
    <row r="347" spans="1:18">
      <c r="A347" s="4"/>
      <c r="B347" s="4"/>
      <c r="C347" s="4"/>
      <c r="D347" s="4"/>
      <c r="E347" s="4"/>
      <c r="F347" s="4"/>
      <c r="G347" s="4"/>
      <c r="H347" s="4"/>
      <c r="I347" s="4"/>
      <c r="J347" s="4"/>
      <c r="K347" s="4"/>
      <c r="L347" s="4"/>
      <c r="M347" s="4"/>
      <c r="N347" s="4"/>
      <c r="O347" s="4"/>
      <c r="P347" s="11"/>
    </row>
    <row r="348" spans="1:18" ht="17.25" customHeight="1">
      <c r="A348" s="4"/>
      <c r="B348" s="4" t="s">
        <v>70</v>
      </c>
      <c r="C348" s="171"/>
      <c r="D348" s="171"/>
      <c r="E348" s="171"/>
      <c r="F348" s="171"/>
      <c r="G348" s="171"/>
      <c r="H348" s="171"/>
      <c r="I348" s="171"/>
      <c r="J348" s="171"/>
      <c r="K348" s="171"/>
      <c r="L348" s="171"/>
      <c r="M348" s="171"/>
      <c r="N348" s="171"/>
      <c r="O348" s="101"/>
      <c r="P348" s="101"/>
    </row>
    <row r="349" spans="1:18">
      <c r="A349" s="4"/>
      <c r="B349" s="4"/>
      <c r="C349" s="4"/>
      <c r="D349" s="4"/>
      <c r="E349" s="4"/>
      <c r="F349" s="4"/>
      <c r="G349" s="4"/>
      <c r="H349" s="4"/>
      <c r="I349" s="4"/>
      <c r="J349" s="4"/>
      <c r="K349" s="4"/>
      <c r="L349" s="4"/>
      <c r="M349" s="4"/>
      <c r="N349" s="4"/>
      <c r="O349" s="4"/>
      <c r="P349" s="11"/>
    </row>
    <row r="350" spans="1:18" ht="18" customHeight="1">
      <c r="A350" s="104" t="s">
        <v>13</v>
      </c>
      <c r="B350" s="287" t="s">
        <v>71</v>
      </c>
      <c r="C350" s="288"/>
      <c r="D350" s="289"/>
      <c r="E350" s="287" t="s">
        <v>72</v>
      </c>
      <c r="F350" s="288"/>
      <c r="G350" s="289"/>
      <c r="H350" s="104" t="s">
        <v>73</v>
      </c>
      <c r="I350" s="104" t="s">
        <v>74</v>
      </c>
      <c r="J350" s="104" t="s">
        <v>75</v>
      </c>
      <c r="K350" s="287" t="s">
        <v>76</v>
      </c>
      <c r="L350" s="288"/>
      <c r="M350" s="289"/>
      <c r="N350" s="287" t="s">
        <v>77</v>
      </c>
      <c r="O350" s="288"/>
      <c r="P350" s="289"/>
    </row>
    <row r="351" spans="1:18" ht="21" customHeight="1">
      <c r="A351" s="15">
        <v>1</v>
      </c>
      <c r="B351" s="290" t="s">
        <v>87</v>
      </c>
      <c r="C351" s="291"/>
      <c r="D351" s="292"/>
      <c r="E351" s="217" t="s">
        <v>131</v>
      </c>
      <c r="F351" s="218"/>
      <c r="G351" s="219"/>
      <c r="H351" s="85"/>
      <c r="I351" s="81" t="s">
        <v>132</v>
      </c>
      <c r="J351" s="98">
        <v>19000</v>
      </c>
      <c r="K351" s="220">
        <f t="shared" ref="K351:K356" si="11">H351*J351</f>
        <v>0</v>
      </c>
      <c r="L351" s="221"/>
      <c r="M351" s="222"/>
      <c r="N351" s="308"/>
      <c r="O351" s="309"/>
      <c r="P351" s="310"/>
    </row>
    <row r="352" spans="1:18" ht="21" customHeight="1">
      <c r="A352" s="15">
        <v>2</v>
      </c>
      <c r="B352" s="305" t="s">
        <v>122</v>
      </c>
      <c r="C352" s="306"/>
      <c r="D352" s="307"/>
      <c r="E352" s="217" t="s">
        <v>137</v>
      </c>
      <c r="F352" s="218"/>
      <c r="G352" s="219"/>
      <c r="H352" s="85"/>
      <c r="I352" s="81" t="s">
        <v>138</v>
      </c>
      <c r="J352" s="98">
        <v>2375</v>
      </c>
      <c r="K352" s="220">
        <f t="shared" si="11"/>
        <v>0</v>
      </c>
      <c r="L352" s="221"/>
      <c r="M352" s="222"/>
      <c r="N352" s="308"/>
      <c r="O352" s="309"/>
      <c r="P352" s="310"/>
    </row>
    <row r="353" spans="1:22" ht="21" customHeight="1">
      <c r="A353" s="15">
        <v>3</v>
      </c>
      <c r="B353" s="290"/>
      <c r="C353" s="291"/>
      <c r="D353" s="292"/>
      <c r="E353" s="217"/>
      <c r="F353" s="218"/>
      <c r="G353" s="219"/>
      <c r="H353" s="85"/>
      <c r="I353" s="81"/>
      <c r="J353" s="98"/>
      <c r="K353" s="220">
        <f t="shared" si="11"/>
        <v>0</v>
      </c>
      <c r="L353" s="221"/>
      <c r="M353" s="222"/>
      <c r="N353" s="308"/>
      <c r="O353" s="309"/>
      <c r="P353" s="310"/>
    </row>
    <row r="354" spans="1:22" ht="21" customHeight="1">
      <c r="A354" s="15">
        <v>4</v>
      </c>
      <c r="B354" s="290"/>
      <c r="C354" s="291"/>
      <c r="D354" s="292"/>
      <c r="E354" s="217"/>
      <c r="F354" s="218"/>
      <c r="G354" s="219"/>
      <c r="H354" s="85"/>
      <c r="I354" s="81"/>
      <c r="J354" s="98"/>
      <c r="K354" s="220">
        <f t="shared" si="11"/>
        <v>0</v>
      </c>
      <c r="L354" s="221"/>
      <c r="M354" s="222"/>
      <c r="N354" s="308"/>
      <c r="O354" s="309"/>
      <c r="P354" s="310"/>
    </row>
    <row r="355" spans="1:22" ht="21" customHeight="1">
      <c r="A355" s="15">
        <v>5</v>
      </c>
      <c r="B355" s="290"/>
      <c r="C355" s="291"/>
      <c r="D355" s="292"/>
      <c r="E355" s="217"/>
      <c r="F355" s="218"/>
      <c r="G355" s="219"/>
      <c r="H355" s="85"/>
      <c r="I355" s="81"/>
      <c r="J355" s="98"/>
      <c r="K355" s="220">
        <f t="shared" si="11"/>
        <v>0</v>
      </c>
      <c r="L355" s="221"/>
      <c r="M355" s="222"/>
      <c r="N355" s="308"/>
      <c r="O355" s="309"/>
      <c r="P355" s="310"/>
    </row>
    <row r="356" spans="1:22" ht="21" customHeight="1">
      <c r="A356" s="15">
        <v>6</v>
      </c>
      <c r="B356" s="217"/>
      <c r="C356" s="218"/>
      <c r="D356" s="219"/>
      <c r="E356" s="217"/>
      <c r="F356" s="218"/>
      <c r="G356" s="219"/>
      <c r="H356" s="85"/>
      <c r="I356" s="81"/>
      <c r="J356" s="98"/>
      <c r="K356" s="220">
        <f t="shared" si="11"/>
        <v>0</v>
      </c>
      <c r="L356" s="221"/>
      <c r="M356" s="222"/>
      <c r="N356" s="308"/>
      <c r="O356" s="309"/>
      <c r="P356" s="310"/>
    </row>
    <row r="357" spans="1:22" ht="21" customHeight="1">
      <c r="A357" s="317" t="s">
        <v>78</v>
      </c>
      <c r="B357" s="318"/>
      <c r="C357" s="318"/>
      <c r="D357" s="319"/>
      <c r="E357" s="314"/>
      <c r="F357" s="315"/>
      <c r="G357" s="316"/>
      <c r="H357" s="86"/>
      <c r="I357" s="84"/>
      <c r="J357" s="99"/>
      <c r="K357" s="220">
        <f>SUM(K351:M356)</f>
        <v>0</v>
      </c>
      <c r="L357" s="221"/>
      <c r="M357" s="222"/>
      <c r="N357" s="314"/>
      <c r="O357" s="315"/>
      <c r="P357" s="316"/>
    </row>
    <row r="358" spans="1:22" ht="21" customHeight="1">
      <c r="A358" s="317" t="s">
        <v>142</v>
      </c>
      <c r="B358" s="318"/>
      <c r="C358" s="318"/>
      <c r="D358" s="319"/>
      <c r="E358" s="320"/>
      <c r="F358" s="321"/>
      <c r="G358" s="322"/>
      <c r="H358" s="86"/>
      <c r="I358" s="84"/>
      <c r="J358" s="99"/>
      <c r="K358" s="220">
        <f>K357*10%</f>
        <v>0</v>
      </c>
      <c r="L358" s="221"/>
      <c r="M358" s="222"/>
      <c r="N358" s="314"/>
      <c r="O358" s="315"/>
      <c r="P358" s="316"/>
    </row>
    <row r="359" spans="1:22" ht="21" customHeight="1">
      <c r="A359" s="311" t="s">
        <v>80</v>
      </c>
      <c r="B359" s="312"/>
      <c r="C359" s="312"/>
      <c r="D359" s="312"/>
      <c r="E359" s="312"/>
      <c r="F359" s="312"/>
      <c r="G359" s="312"/>
      <c r="H359" s="312"/>
      <c r="I359" s="312"/>
      <c r="J359" s="313"/>
      <c r="K359" s="220">
        <f>SUM(K357:M358)</f>
        <v>0</v>
      </c>
      <c r="L359" s="221"/>
      <c r="M359" s="222"/>
      <c r="N359" s="314"/>
      <c r="O359" s="315"/>
      <c r="P359" s="316"/>
    </row>
    <row r="360" spans="1:22">
      <c r="A360" s="29"/>
      <c r="B360" s="29"/>
      <c r="C360" s="29"/>
      <c r="D360" s="29"/>
      <c r="E360" s="29"/>
      <c r="F360" s="29"/>
      <c r="G360" s="29"/>
      <c r="H360" s="29"/>
      <c r="I360" s="29"/>
      <c r="J360" s="29"/>
      <c r="K360" s="29"/>
      <c r="L360" s="29"/>
      <c r="M360" s="29"/>
      <c r="N360" s="29"/>
      <c r="O360" s="29"/>
      <c r="P360" s="30"/>
    </row>
    <row r="361" spans="1:22" ht="41.25" customHeight="1">
      <c r="A361" s="282" t="s">
        <v>86</v>
      </c>
      <c r="B361" s="282"/>
      <c r="C361" s="282"/>
      <c r="D361" s="282"/>
      <c r="E361" s="282"/>
      <c r="F361" s="282"/>
      <c r="G361" s="282"/>
      <c r="H361" s="282"/>
      <c r="I361" s="282"/>
      <c r="J361" s="282"/>
      <c r="K361" s="282"/>
      <c r="L361" s="282"/>
      <c r="M361" s="282"/>
      <c r="N361" s="282"/>
      <c r="O361" s="282"/>
      <c r="P361" s="282"/>
      <c r="Q361" s="121"/>
      <c r="R361" s="121"/>
      <c r="S361" s="121"/>
      <c r="T361" s="121"/>
      <c r="U361" s="121"/>
      <c r="V361" s="121"/>
    </row>
    <row r="362" spans="1:22" ht="18.75">
      <c r="A362" s="1"/>
      <c r="B362" s="1"/>
      <c r="C362" s="1"/>
      <c r="D362" s="1"/>
      <c r="E362" s="2"/>
      <c r="F362" s="2"/>
      <c r="G362" s="2"/>
      <c r="H362" s="2"/>
      <c r="I362" s="2"/>
      <c r="J362" s="2"/>
      <c r="K362" s="2"/>
      <c r="L362" s="2"/>
      <c r="M362" s="3"/>
      <c r="N362" s="273">
        <f>合計請求書!$K$6</f>
        <v>45127</v>
      </c>
      <c r="O362" s="273"/>
      <c r="P362" s="273"/>
      <c r="Q362" s="122"/>
      <c r="R362" s="123"/>
    </row>
    <row r="363" spans="1:22" ht="14.25" customHeight="1">
      <c r="A363" s="274" t="s">
        <v>46</v>
      </c>
      <c r="B363" s="274"/>
      <c r="C363" s="274"/>
      <c r="D363" s="274"/>
      <c r="E363" s="276" t="s">
        <v>58</v>
      </c>
      <c r="F363" s="4"/>
      <c r="G363" s="4"/>
      <c r="H363" s="4"/>
      <c r="I363" s="4"/>
      <c r="J363" s="4"/>
      <c r="K363" s="4"/>
      <c r="L363" s="2"/>
      <c r="M363" s="3"/>
      <c r="N363" s="273"/>
      <c r="O363" s="273"/>
      <c r="P363" s="273"/>
      <c r="Q363" s="122"/>
      <c r="R363" s="123"/>
    </row>
    <row r="364" spans="1:22" ht="21" customHeight="1">
      <c r="A364" s="275"/>
      <c r="B364" s="275"/>
      <c r="C364" s="275"/>
      <c r="D364" s="275"/>
      <c r="E364" s="276"/>
      <c r="F364" s="3"/>
      <c r="G364" s="3"/>
      <c r="H364" s="3"/>
      <c r="I364" s="3"/>
      <c r="J364" s="20"/>
      <c r="K364" s="5"/>
      <c r="L364" s="6" t="s">
        <v>59</v>
      </c>
      <c r="M364" s="277">
        <f>合計請求書!$K$24</f>
        <v>0</v>
      </c>
      <c r="N364" s="277"/>
      <c r="O364" s="277"/>
      <c r="P364" s="277"/>
      <c r="Q364" s="122"/>
    </row>
    <row r="365" spans="1:22" ht="18.75" customHeight="1">
      <c r="A365" s="244" t="s">
        <v>60</v>
      </c>
      <c r="B365" s="244"/>
      <c r="C365" s="244"/>
      <c r="D365" s="244"/>
      <c r="E365" s="7"/>
      <c r="F365" s="284" t="s">
        <v>61</v>
      </c>
      <c r="G365" s="283"/>
      <c r="H365" s="283"/>
      <c r="I365" s="286" t="s">
        <v>108</v>
      </c>
      <c r="J365" s="249">
        <f>$J$5</f>
        <v>0</v>
      </c>
      <c r="K365" s="124"/>
      <c r="L365" s="8" t="s">
        <v>62</v>
      </c>
      <c r="M365" s="95">
        <f>合計請求書!$K$25</f>
        <v>0</v>
      </c>
      <c r="N365" s="250">
        <f>合計請求書!$K$26</f>
        <v>0</v>
      </c>
      <c r="O365" s="250"/>
      <c r="P365" s="250"/>
      <c r="Q365" s="125"/>
      <c r="R365" s="125"/>
      <c r="S365" s="125"/>
      <c r="T365" s="125"/>
      <c r="U365" s="125"/>
      <c r="V365" s="125"/>
    </row>
    <row r="366" spans="1:22" ht="13.5" customHeight="1">
      <c r="A366" s="8"/>
      <c r="B366" s="8"/>
      <c r="C366" s="8"/>
      <c r="D366" s="8"/>
      <c r="E366" s="9"/>
      <c r="F366" s="285"/>
      <c r="G366" s="283"/>
      <c r="H366" s="283"/>
      <c r="I366" s="286"/>
      <c r="J366" s="249"/>
      <c r="K366" s="124"/>
      <c r="L366" s="8"/>
      <c r="M366" s="10" t="s">
        <v>25</v>
      </c>
      <c r="N366" s="251">
        <f>合計請求書!$K$27</f>
        <v>0</v>
      </c>
      <c r="O366" s="251"/>
      <c r="P366" s="251"/>
      <c r="Q366" s="125"/>
      <c r="R366" s="125"/>
      <c r="S366" s="125"/>
      <c r="T366" s="125"/>
      <c r="U366" s="125"/>
      <c r="V366" s="125"/>
    </row>
    <row r="367" spans="1:22" ht="13.5" customHeight="1">
      <c r="A367" s="3"/>
      <c r="B367" s="3"/>
      <c r="C367" s="3"/>
      <c r="D367" s="3"/>
      <c r="E367" s="4"/>
      <c r="F367" s="3"/>
      <c r="G367" s="3"/>
      <c r="H367" s="3"/>
      <c r="I367" s="3"/>
      <c r="J367" s="20"/>
      <c r="K367" s="11"/>
      <c r="L367" s="8"/>
      <c r="M367" s="10" t="s">
        <v>24</v>
      </c>
      <c r="N367" s="251">
        <f>合計請求書!$K$28</f>
        <v>0</v>
      </c>
      <c r="O367" s="251"/>
      <c r="P367" s="251"/>
      <c r="R367" s="123"/>
    </row>
    <row r="368" spans="1:22">
      <c r="A368" s="4"/>
      <c r="B368" s="4"/>
      <c r="C368" s="4"/>
      <c r="D368" s="4"/>
      <c r="E368" s="11"/>
      <c r="F368" s="4"/>
      <c r="G368" s="4"/>
      <c r="H368" s="4"/>
      <c r="I368" s="4"/>
      <c r="J368" s="4"/>
      <c r="K368" s="4"/>
      <c r="L368" s="3"/>
      <c r="M368" s="3"/>
      <c r="N368" s="3"/>
      <c r="O368" s="2"/>
      <c r="P368" s="3"/>
    </row>
    <row r="369" spans="1:16" ht="13.5" customHeight="1">
      <c r="A369" s="33"/>
      <c r="B369" s="33"/>
      <c r="C369" s="33"/>
      <c r="D369" s="33"/>
      <c r="E369" s="33"/>
      <c r="F369" s="33"/>
      <c r="G369" s="26"/>
      <c r="H369" s="34"/>
      <c r="I369" s="34"/>
      <c r="J369" s="34"/>
      <c r="K369" s="33"/>
      <c r="L369" s="33"/>
      <c r="M369" s="33"/>
      <c r="N369" s="33"/>
      <c r="O369" s="33"/>
      <c r="P369" s="33"/>
    </row>
    <row r="370" spans="1:16" ht="18" customHeight="1">
      <c r="A370" s="293" t="s">
        <v>64</v>
      </c>
      <c r="B370" s="294"/>
      <c r="C370" s="256">
        <f>K389</f>
        <v>0</v>
      </c>
      <c r="D370" s="257"/>
      <c r="E370" s="258"/>
      <c r="F370" s="303" t="s">
        <v>65</v>
      </c>
      <c r="G370" s="264"/>
      <c r="H370" s="265"/>
      <c r="I370" s="265"/>
      <c r="J370" s="265"/>
      <c r="K370" s="266"/>
      <c r="L370" s="3"/>
      <c r="M370" s="12"/>
      <c r="N370" s="270"/>
      <c r="O370" s="270"/>
      <c r="P370" s="270"/>
    </row>
    <row r="371" spans="1:16" ht="18" customHeight="1">
      <c r="A371" s="295"/>
      <c r="B371" s="296"/>
      <c r="C371" s="259"/>
      <c r="D371" s="260"/>
      <c r="E371" s="261"/>
      <c r="F371" s="304"/>
      <c r="G371" s="267"/>
      <c r="H371" s="268"/>
      <c r="I371" s="268"/>
      <c r="J371" s="268"/>
      <c r="K371" s="269"/>
      <c r="L371" s="3"/>
      <c r="M371" s="12"/>
      <c r="N371" s="271"/>
      <c r="O371" s="271"/>
      <c r="P371" s="271"/>
    </row>
    <row r="372" spans="1:16">
      <c r="A372" s="2"/>
      <c r="B372" s="2"/>
      <c r="C372" s="2"/>
      <c r="D372" s="2"/>
      <c r="E372" s="2"/>
      <c r="F372" s="2"/>
      <c r="G372" s="2"/>
      <c r="H372" s="2"/>
      <c r="I372" s="2"/>
      <c r="J372" s="2"/>
      <c r="K372" s="281"/>
      <c r="L372" s="281"/>
      <c r="M372" s="281"/>
      <c r="N372" s="281"/>
      <c r="O372" s="281"/>
      <c r="P372" s="3"/>
    </row>
    <row r="373" spans="1:16" ht="14.25">
      <c r="A373" s="31"/>
      <c r="B373" s="31"/>
      <c r="C373" s="31"/>
      <c r="D373" s="31"/>
      <c r="E373" s="31"/>
      <c r="F373" s="31"/>
      <c r="G373" s="32"/>
      <c r="H373" s="31"/>
      <c r="I373" s="31"/>
      <c r="J373" s="31"/>
      <c r="K373" s="31"/>
      <c r="L373" s="31"/>
      <c r="M373" s="31"/>
      <c r="N373" s="31"/>
      <c r="O373" s="31"/>
      <c r="P373" s="31"/>
    </row>
    <row r="374" spans="1:16" ht="13.5" customHeight="1">
      <c r="A374" s="4"/>
      <c r="B374" s="18" t="s">
        <v>4</v>
      </c>
      <c r="C374" s="297"/>
      <c r="D374" s="298"/>
      <c r="E374" s="18" t="s">
        <v>5</v>
      </c>
      <c r="F374" s="297"/>
      <c r="G374" s="298"/>
      <c r="H374" s="13"/>
      <c r="I374" s="18" t="s">
        <v>6</v>
      </c>
      <c r="J374" s="232">
        <f>K389</f>
        <v>0</v>
      </c>
      <c r="K374" s="233"/>
      <c r="L374" s="18" t="s">
        <v>7</v>
      </c>
      <c r="M374" s="297"/>
      <c r="N374" s="298"/>
      <c r="O374" s="4"/>
      <c r="P374" s="11"/>
    </row>
    <row r="375" spans="1:16" ht="13.5" customHeight="1">
      <c r="A375" s="4"/>
      <c r="B375" s="14" t="s">
        <v>66</v>
      </c>
      <c r="C375" s="299"/>
      <c r="D375" s="300"/>
      <c r="E375" s="14" t="s">
        <v>67</v>
      </c>
      <c r="F375" s="299"/>
      <c r="G375" s="300"/>
      <c r="H375" s="14"/>
      <c r="I375" s="14" t="s">
        <v>68</v>
      </c>
      <c r="J375" s="234"/>
      <c r="K375" s="235"/>
      <c r="L375" s="14" t="s">
        <v>69</v>
      </c>
      <c r="M375" s="299"/>
      <c r="N375" s="300"/>
      <c r="O375" s="4"/>
      <c r="P375" s="11"/>
    </row>
    <row r="376" spans="1:16" ht="13.5" customHeight="1">
      <c r="A376" s="4"/>
      <c r="B376" s="14"/>
      <c r="C376" s="301"/>
      <c r="D376" s="302"/>
      <c r="E376" s="14" t="s">
        <v>128</v>
      </c>
      <c r="F376" s="301"/>
      <c r="G376" s="302"/>
      <c r="H376" s="14"/>
      <c r="I376" s="14" t="s">
        <v>11</v>
      </c>
      <c r="J376" s="236"/>
      <c r="K376" s="237"/>
      <c r="L376" s="14"/>
      <c r="M376" s="301"/>
      <c r="N376" s="302"/>
      <c r="O376" s="4"/>
      <c r="P376" s="11"/>
    </row>
    <row r="377" spans="1:16">
      <c r="A377" s="4"/>
      <c r="B377" s="4"/>
      <c r="C377" s="4"/>
      <c r="D377" s="4"/>
      <c r="E377" s="4"/>
      <c r="F377" s="4"/>
      <c r="G377" s="4"/>
      <c r="H377" s="4"/>
      <c r="I377" s="4"/>
      <c r="J377" s="4"/>
      <c r="K377" s="4"/>
      <c r="L377" s="4"/>
      <c r="M377" s="4"/>
      <c r="N377" s="4"/>
      <c r="O377" s="4"/>
      <c r="P377" s="11"/>
    </row>
    <row r="378" spans="1:16" ht="17.25" customHeight="1">
      <c r="A378" s="4"/>
      <c r="B378" s="4" t="s">
        <v>70</v>
      </c>
      <c r="C378" s="171"/>
      <c r="D378" s="171"/>
      <c r="E378" s="171"/>
      <c r="F378" s="171"/>
      <c r="G378" s="171"/>
      <c r="H378" s="171"/>
      <c r="I378" s="171"/>
      <c r="J378" s="171"/>
      <c r="K378" s="171"/>
      <c r="L378" s="171"/>
      <c r="M378" s="171"/>
      <c r="N378" s="171"/>
      <c r="O378" s="101"/>
      <c r="P378" s="101"/>
    </row>
    <row r="379" spans="1:16">
      <c r="A379" s="4"/>
      <c r="B379" s="4"/>
      <c r="C379" s="4"/>
      <c r="D379" s="4"/>
      <c r="E379" s="4"/>
      <c r="F379" s="4"/>
      <c r="G379" s="4"/>
      <c r="H379" s="4"/>
      <c r="I379" s="4"/>
      <c r="J379" s="4"/>
      <c r="K379" s="4"/>
      <c r="L379" s="4"/>
      <c r="M379" s="4"/>
      <c r="N379" s="4"/>
      <c r="O379" s="4"/>
      <c r="P379" s="11"/>
    </row>
    <row r="380" spans="1:16" ht="18" customHeight="1">
      <c r="A380" s="104" t="s">
        <v>13</v>
      </c>
      <c r="B380" s="287" t="s">
        <v>71</v>
      </c>
      <c r="C380" s="288"/>
      <c r="D380" s="289"/>
      <c r="E380" s="287" t="s">
        <v>72</v>
      </c>
      <c r="F380" s="288"/>
      <c r="G380" s="289"/>
      <c r="H380" s="104" t="s">
        <v>73</v>
      </c>
      <c r="I380" s="104" t="s">
        <v>74</v>
      </c>
      <c r="J380" s="104" t="s">
        <v>75</v>
      </c>
      <c r="K380" s="287" t="s">
        <v>76</v>
      </c>
      <c r="L380" s="288"/>
      <c r="M380" s="289"/>
      <c r="N380" s="287" t="s">
        <v>77</v>
      </c>
      <c r="O380" s="288"/>
      <c r="P380" s="289"/>
    </row>
    <row r="381" spans="1:16" ht="21" customHeight="1">
      <c r="A381" s="15">
        <v>1</v>
      </c>
      <c r="B381" s="290" t="s">
        <v>87</v>
      </c>
      <c r="C381" s="291"/>
      <c r="D381" s="292"/>
      <c r="E381" s="217" t="s">
        <v>131</v>
      </c>
      <c r="F381" s="218"/>
      <c r="G381" s="219"/>
      <c r="H381" s="85"/>
      <c r="I381" s="81" t="s">
        <v>132</v>
      </c>
      <c r="J381" s="98">
        <v>19000</v>
      </c>
      <c r="K381" s="220">
        <f t="shared" ref="K381:K386" si="12">H381*J381</f>
        <v>0</v>
      </c>
      <c r="L381" s="221"/>
      <c r="M381" s="222"/>
      <c r="N381" s="308"/>
      <c r="O381" s="309"/>
      <c r="P381" s="310"/>
    </row>
    <row r="382" spans="1:16" ht="21" customHeight="1">
      <c r="A382" s="15">
        <v>2</v>
      </c>
      <c r="B382" s="305" t="s">
        <v>122</v>
      </c>
      <c r="C382" s="306"/>
      <c r="D382" s="307"/>
      <c r="E382" s="217" t="s">
        <v>137</v>
      </c>
      <c r="F382" s="218"/>
      <c r="G382" s="219"/>
      <c r="H382" s="85"/>
      <c r="I382" s="81" t="s">
        <v>138</v>
      </c>
      <c r="J382" s="98">
        <v>2375</v>
      </c>
      <c r="K382" s="220">
        <f t="shared" si="12"/>
        <v>0</v>
      </c>
      <c r="L382" s="221"/>
      <c r="M382" s="222"/>
      <c r="N382" s="308"/>
      <c r="O382" s="309"/>
      <c r="P382" s="310"/>
    </row>
    <row r="383" spans="1:16" ht="21" customHeight="1">
      <c r="A383" s="15">
        <v>3</v>
      </c>
      <c r="B383" s="290"/>
      <c r="C383" s="291"/>
      <c r="D383" s="292"/>
      <c r="E383" s="217"/>
      <c r="F383" s="218"/>
      <c r="G383" s="219"/>
      <c r="H383" s="85"/>
      <c r="I383" s="81"/>
      <c r="J383" s="98"/>
      <c r="K383" s="220">
        <f t="shared" si="12"/>
        <v>0</v>
      </c>
      <c r="L383" s="221"/>
      <c r="M383" s="222"/>
      <c r="N383" s="308"/>
      <c r="O383" s="309"/>
      <c r="P383" s="310"/>
    </row>
    <row r="384" spans="1:16" ht="21" customHeight="1">
      <c r="A384" s="15">
        <v>4</v>
      </c>
      <c r="B384" s="290"/>
      <c r="C384" s="291"/>
      <c r="D384" s="292"/>
      <c r="E384" s="217"/>
      <c r="F384" s="218"/>
      <c r="G384" s="219"/>
      <c r="H384" s="85"/>
      <c r="I384" s="81"/>
      <c r="J384" s="98"/>
      <c r="K384" s="220">
        <f t="shared" si="12"/>
        <v>0</v>
      </c>
      <c r="L384" s="221"/>
      <c r="M384" s="222"/>
      <c r="N384" s="308"/>
      <c r="O384" s="309"/>
      <c r="P384" s="310"/>
    </row>
    <row r="385" spans="1:22" ht="21" customHeight="1">
      <c r="A385" s="15">
        <v>5</v>
      </c>
      <c r="B385" s="290"/>
      <c r="C385" s="291"/>
      <c r="D385" s="292"/>
      <c r="E385" s="217"/>
      <c r="F385" s="218"/>
      <c r="G385" s="219"/>
      <c r="H385" s="85"/>
      <c r="I385" s="81"/>
      <c r="J385" s="98"/>
      <c r="K385" s="220">
        <f t="shared" si="12"/>
        <v>0</v>
      </c>
      <c r="L385" s="221"/>
      <c r="M385" s="222"/>
      <c r="N385" s="308"/>
      <c r="O385" s="309"/>
      <c r="P385" s="310"/>
    </row>
    <row r="386" spans="1:22" ht="21" customHeight="1">
      <c r="A386" s="15">
        <v>6</v>
      </c>
      <c r="B386" s="217"/>
      <c r="C386" s="218"/>
      <c r="D386" s="219"/>
      <c r="E386" s="217"/>
      <c r="F386" s="218"/>
      <c r="G386" s="219"/>
      <c r="H386" s="85"/>
      <c r="I386" s="81"/>
      <c r="J386" s="98"/>
      <c r="K386" s="220">
        <f t="shared" si="12"/>
        <v>0</v>
      </c>
      <c r="L386" s="221"/>
      <c r="M386" s="222"/>
      <c r="N386" s="308"/>
      <c r="O386" s="309"/>
      <c r="P386" s="310"/>
    </row>
    <row r="387" spans="1:22" ht="21" customHeight="1">
      <c r="A387" s="317" t="s">
        <v>78</v>
      </c>
      <c r="B387" s="318"/>
      <c r="C387" s="318"/>
      <c r="D387" s="319"/>
      <c r="E387" s="314"/>
      <c r="F387" s="315"/>
      <c r="G387" s="316"/>
      <c r="H387" s="86"/>
      <c r="I387" s="84"/>
      <c r="J387" s="99"/>
      <c r="K387" s="220">
        <f>SUM(K381:M386)</f>
        <v>0</v>
      </c>
      <c r="L387" s="221"/>
      <c r="M387" s="222"/>
      <c r="N387" s="314"/>
      <c r="O387" s="315"/>
      <c r="P387" s="316"/>
    </row>
    <row r="388" spans="1:22" ht="21" customHeight="1">
      <c r="A388" s="317" t="s">
        <v>142</v>
      </c>
      <c r="B388" s="318"/>
      <c r="C388" s="318"/>
      <c r="D388" s="319"/>
      <c r="E388" s="320"/>
      <c r="F388" s="321"/>
      <c r="G388" s="322"/>
      <c r="H388" s="86"/>
      <c r="I388" s="84"/>
      <c r="J388" s="99"/>
      <c r="K388" s="220">
        <f>K387*10%</f>
        <v>0</v>
      </c>
      <c r="L388" s="221"/>
      <c r="M388" s="222"/>
      <c r="N388" s="314"/>
      <c r="O388" s="315"/>
      <c r="P388" s="316"/>
    </row>
    <row r="389" spans="1:22" ht="21" customHeight="1">
      <c r="A389" s="311" t="s">
        <v>80</v>
      </c>
      <c r="B389" s="312"/>
      <c r="C389" s="312"/>
      <c r="D389" s="312"/>
      <c r="E389" s="312"/>
      <c r="F389" s="312"/>
      <c r="G389" s="312"/>
      <c r="H389" s="312"/>
      <c r="I389" s="312"/>
      <c r="J389" s="313"/>
      <c r="K389" s="220">
        <f>SUM(K387:M388)</f>
        <v>0</v>
      </c>
      <c r="L389" s="221"/>
      <c r="M389" s="222"/>
      <c r="N389" s="314"/>
      <c r="O389" s="315"/>
      <c r="P389" s="316"/>
    </row>
    <row r="390" spans="1:22">
      <c r="A390" s="29"/>
      <c r="B390" s="29"/>
      <c r="C390" s="29"/>
      <c r="D390" s="29"/>
      <c r="E390" s="29"/>
      <c r="F390" s="29"/>
      <c r="G390" s="29"/>
      <c r="H390" s="29"/>
      <c r="I390" s="29"/>
      <c r="J390" s="29"/>
      <c r="K390" s="29"/>
      <c r="L390" s="29"/>
      <c r="M390" s="29"/>
      <c r="N390" s="29"/>
      <c r="O390" s="29"/>
      <c r="P390" s="30"/>
    </row>
    <row r="391" spans="1:22" ht="41.25" customHeight="1">
      <c r="A391" s="282" t="s">
        <v>86</v>
      </c>
      <c r="B391" s="282"/>
      <c r="C391" s="282"/>
      <c r="D391" s="282"/>
      <c r="E391" s="282"/>
      <c r="F391" s="282"/>
      <c r="G391" s="282"/>
      <c r="H391" s="282"/>
      <c r="I391" s="282"/>
      <c r="J391" s="282"/>
      <c r="K391" s="282"/>
      <c r="L391" s="282"/>
      <c r="M391" s="282"/>
      <c r="N391" s="282"/>
      <c r="O391" s="282"/>
      <c r="P391" s="282"/>
      <c r="Q391" s="121"/>
      <c r="R391" s="121"/>
      <c r="S391" s="121"/>
      <c r="T391" s="121"/>
      <c r="U391" s="121"/>
      <c r="V391" s="121"/>
    </row>
    <row r="392" spans="1:22" ht="18.75">
      <c r="A392" s="1"/>
      <c r="B392" s="1"/>
      <c r="C392" s="1"/>
      <c r="D392" s="1"/>
      <c r="E392" s="2"/>
      <c r="F392" s="2"/>
      <c r="G392" s="2"/>
      <c r="H392" s="2"/>
      <c r="I392" s="2"/>
      <c r="J392" s="2"/>
      <c r="K392" s="2"/>
      <c r="L392" s="2"/>
      <c r="M392" s="3"/>
      <c r="N392" s="273">
        <f>合計請求書!$K$6</f>
        <v>45127</v>
      </c>
      <c r="O392" s="273"/>
      <c r="P392" s="273"/>
      <c r="Q392" s="122"/>
      <c r="R392" s="123"/>
    </row>
    <row r="393" spans="1:22" ht="14.25" customHeight="1">
      <c r="A393" s="274" t="s">
        <v>46</v>
      </c>
      <c r="B393" s="274"/>
      <c r="C393" s="274"/>
      <c r="D393" s="274"/>
      <c r="E393" s="276" t="s">
        <v>58</v>
      </c>
      <c r="F393" s="4"/>
      <c r="G393" s="4"/>
      <c r="H393" s="4"/>
      <c r="I393" s="4"/>
      <c r="J393" s="4"/>
      <c r="K393" s="4"/>
      <c r="L393" s="2"/>
      <c r="M393" s="3"/>
      <c r="N393" s="273"/>
      <c r="O393" s="273"/>
      <c r="P393" s="273"/>
      <c r="Q393" s="122"/>
      <c r="R393" s="123"/>
    </row>
    <row r="394" spans="1:22" ht="21" customHeight="1">
      <c r="A394" s="275"/>
      <c r="B394" s="275"/>
      <c r="C394" s="275"/>
      <c r="D394" s="275"/>
      <c r="E394" s="276"/>
      <c r="F394" s="3"/>
      <c r="G394" s="3"/>
      <c r="H394" s="3"/>
      <c r="I394" s="3"/>
      <c r="J394" s="20"/>
      <c r="K394" s="5"/>
      <c r="L394" s="6" t="s">
        <v>59</v>
      </c>
      <c r="M394" s="277">
        <f>合計請求書!$K$24</f>
        <v>0</v>
      </c>
      <c r="N394" s="277"/>
      <c r="O394" s="277"/>
      <c r="P394" s="277"/>
      <c r="Q394" s="122"/>
    </row>
    <row r="395" spans="1:22" ht="18.75" customHeight="1">
      <c r="A395" s="244" t="s">
        <v>60</v>
      </c>
      <c r="B395" s="244"/>
      <c r="C395" s="244"/>
      <c r="D395" s="244"/>
      <c r="E395" s="7"/>
      <c r="F395" s="284" t="s">
        <v>61</v>
      </c>
      <c r="G395" s="283"/>
      <c r="H395" s="283"/>
      <c r="I395" s="286" t="s">
        <v>108</v>
      </c>
      <c r="J395" s="249">
        <f>$J$5</f>
        <v>0</v>
      </c>
      <c r="K395" s="124"/>
      <c r="L395" s="8" t="s">
        <v>62</v>
      </c>
      <c r="M395" s="95">
        <f>合計請求書!$K$25</f>
        <v>0</v>
      </c>
      <c r="N395" s="250">
        <f>合計請求書!$K$26</f>
        <v>0</v>
      </c>
      <c r="O395" s="250"/>
      <c r="P395" s="250"/>
      <c r="Q395" s="125"/>
      <c r="R395" s="125"/>
      <c r="S395" s="125"/>
      <c r="T395" s="125"/>
      <c r="U395" s="125"/>
      <c r="V395" s="125"/>
    </row>
    <row r="396" spans="1:22" ht="13.5" customHeight="1">
      <c r="A396" s="8"/>
      <c r="B396" s="8"/>
      <c r="C396" s="8"/>
      <c r="D396" s="8"/>
      <c r="E396" s="9"/>
      <c r="F396" s="285"/>
      <c r="G396" s="283"/>
      <c r="H396" s="283"/>
      <c r="I396" s="286"/>
      <c r="J396" s="249"/>
      <c r="K396" s="124"/>
      <c r="L396" s="8"/>
      <c r="M396" s="10" t="s">
        <v>25</v>
      </c>
      <c r="N396" s="251">
        <f>合計請求書!$K$27</f>
        <v>0</v>
      </c>
      <c r="O396" s="251"/>
      <c r="P396" s="251"/>
      <c r="Q396" s="125"/>
      <c r="R396" s="125"/>
      <c r="S396" s="125"/>
      <c r="T396" s="125"/>
      <c r="U396" s="125"/>
      <c r="V396" s="125"/>
    </row>
    <row r="397" spans="1:22" ht="13.5" customHeight="1">
      <c r="A397" s="3"/>
      <c r="B397" s="3"/>
      <c r="C397" s="3"/>
      <c r="D397" s="3"/>
      <c r="E397" s="4"/>
      <c r="F397" s="3"/>
      <c r="G397" s="3"/>
      <c r="H397" s="3"/>
      <c r="I397" s="3"/>
      <c r="J397" s="20"/>
      <c r="K397" s="11"/>
      <c r="L397" s="8"/>
      <c r="M397" s="10" t="s">
        <v>24</v>
      </c>
      <c r="N397" s="251">
        <f>合計請求書!$K$28</f>
        <v>0</v>
      </c>
      <c r="O397" s="251"/>
      <c r="P397" s="251"/>
      <c r="R397" s="123"/>
    </row>
    <row r="398" spans="1:22">
      <c r="A398" s="4"/>
      <c r="B398" s="4"/>
      <c r="C398" s="4"/>
      <c r="D398" s="4"/>
      <c r="E398" s="11"/>
      <c r="F398" s="4"/>
      <c r="G398" s="4"/>
      <c r="H398" s="4"/>
      <c r="I398" s="4"/>
      <c r="J398" s="4"/>
      <c r="K398" s="4"/>
      <c r="L398" s="3"/>
      <c r="M398" s="3"/>
      <c r="N398" s="3"/>
      <c r="O398" s="2"/>
      <c r="P398" s="3"/>
    </row>
    <row r="399" spans="1:22" ht="13.5" customHeight="1">
      <c r="A399" s="33"/>
      <c r="B399" s="33"/>
      <c r="C399" s="33"/>
      <c r="D399" s="33"/>
      <c r="E399" s="33"/>
      <c r="F399" s="33"/>
      <c r="G399" s="26"/>
      <c r="H399" s="34"/>
      <c r="I399" s="34"/>
      <c r="J399" s="34"/>
      <c r="K399" s="33"/>
      <c r="L399" s="33"/>
      <c r="M399" s="33"/>
      <c r="N399" s="33"/>
      <c r="O399" s="33"/>
      <c r="P399" s="33"/>
    </row>
    <row r="400" spans="1:22" ht="18" customHeight="1">
      <c r="A400" s="293" t="s">
        <v>64</v>
      </c>
      <c r="B400" s="294"/>
      <c r="C400" s="256">
        <f>K419</f>
        <v>0</v>
      </c>
      <c r="D400" s="257"/>
      <c r="E400" s="258"/>
      <c r="F400" s="303" t="s">
        <v>65</v>
      </c>
      <c r="G400" s="264"/>
      <c r="H400" s="265"/>
      <c r="I400" s="265"/>
      <c r="J400" s="265"/>
      <c r="K400" s="266"/>
      <c r="L400" s="3"/>
      <c r="M400" s="12"/>
      <c r="N400" s="270"/>
      <c r="O400" s="270"/>
      <c r="P400" s="270"/>
    </row>
    <row r="401" spans="1:16" ht="18" customHeight="1">
      <c r="A401" s="295"/>
      <c r="B401" s="296"/>
      <c r="C401" s="259"/>
      <c r="D401" s="260"/>
      <c r="E401" s="261"/>
      <c r="F401" s="304"/>
      <c r="G401" s="267"/>
      <c r="H401" s="268"/>
      <c r="I401" s="268"/>
      <c r="J401" s="268"/>
      <c r="K401" s="269"/>
      <c r="L401" s="3"/>
      <c r="M401" s="12"/>
      <c r="N401" s="271"/>
      <c r="O401" s="271"/>
      <c r="P401" s="271"/>
    </row>
    <row r="402" spans="1:16">
      <c r="A402" s="2"/>
      <c r="B402" s="2"/>
      <c r="C402" s="2"/>
      <c r="D402" s="2"/>
      <c r="E402" s="2"/>
      <c r="F402" s="2"/>
      <c r="G402" s="2"/>
      <c r="H402" s="2"/>
      <c r="I402" s="2"/>
      <c r="J402" s="2"/>
      <c r="K402" s="281"/>
      <c r="L402" s="281"/>
      <c r="M402" s="281"/>
      <c r="N402" s="281"/>
      <c r="O402" s="281"/>
      <c r="P402" s="3"/>
    </row>
    <row r="403" spans="1:16" ht="14.25">
      <c r="A403" s="31"/>
      <c r="B403" s="31"/>
      <c r="C403" s="31"/>
      <c r="D403" s="31"/>
      <c r="E403" s="31"/>
      <c r="F403" s="31"/>
      <c r="G403" s="32"/>
      <c r="H403" s="31"/>
      <c r="I403" s="31"/>
      <c r="J403" s="31"/>
      <c r="K403" s="31"/>
      <c r="L403" s="31"/>
      <c r="M403" s="31"/>
      <c r="N403" s="31"/>
      <c r="O403" s="31"/>
      <c r="P403" s="31"/>
    </row>
    <row r="404" spans="1:16" ht="13.5" customHeight="1">
      <c r="A404" s="4"/>
      <c r="B404" s="18" t="s">
        <v>4</v>
      </c>
      <c r="C404" s="297"/>
      <c r="D404" s="298"/>
      <c r="E404" s="18" t="s">
        <v>5</v>
      </c>
      <c r="F404" s="297"/>
      <c r="G404" s="298"/>
      <c r="H404" s="13"/>
      <c r="I404" s="18" t="s">
        <v>6</v>
      </c>
      <c r="J404" s="232">
        <f>K419</f>
        <v>0</v>
      </c>
      <c r="K404" s="233"/>
      <c r="L404" s="18" t="s">
        <v>7</v>
      </c>
      <c r="M404" s="297"/>
      <c r="N404" s="298"/>
      <c r="O404" s="4"/>
      <c r="P404" s="11"/>
    </row>
    <row r="405" spans="1:16" ht="13.5" customHeight="1">
      <c r="A405" s="4"/>
      <c r="B405" s="14" t="s">
        <v>66</v>
      </c>
      <c r="C405" s="299"/>
      <c r="D405" s="300"/>
      <c r="E405" s="14" t="s">
        <v>67</v>
      </c>
      <c r="F405" s="299"/>
      <c r="G405" s="300"/>
      <c r="H405" s="14"/>
      <c r="I405" s="14" t="s">
        <v>68</v>
      </c>
      <c r="J405" s="234"/>
      <c r="K405" s="235"/>
      <c r="L405" s="14" t="s">
        <v>69</v>
      </c>
      <c r="M405" s="299"/>
      <c r="N405" s="300"/>
      <c r="O405" s="4"/>
      <c r="P405" s="11"/>
    </row>
    <row r="406" spans="1:16" ht="13.5" customHeight="1">
      <c r="A406" s="4"/>
      <c r="B406" s="14"/>
      <c r="C406" s="301"/>
      <c r="D406" s="302"/>
      <c r="E406" s="14" t="s">
        <v>128</v>
      </c>
      <c r="F406" s="301"/>
      <c r="G406" s="302"/>
      <c r="H406" s="14"/>
      <c r="I406" s="14" t="s">
        <v>11</v>
      </c>
      <c r="J406" s="236"/>
      <c r="K406" s="237"/>
      <c r="L406" s="14"/>
      <c r="M406" s="301"/>
      <c r="N406" s="302"/>
      <c r="O406" s="4"/>
      <c r="P406" s="11"/>
    </row>
    <row r="407" spans="1:16">
      <c r="A407" s="4"/>
      <c r="B407" s="4"/>
      <c r="C407" s="4"/>
      <c r="D407" s="4"/>
      <c r="E407" s="4"/>
      <c r="F407" s="4"/>
      <c r="G407" s="4"/>
      <c r="H407" s="4"/>
      <c r="I407" s="4"/>
      <c r="J407" s="4"/>
      <c r="K407" s="4"/>
      <c r="L407" s="4"/>
      <c r="M407" s="4"/>
      <c r="N407" s="4"/>
      <c r="O407" s="4"/>
      <c r="P407" s="11"/>
    </row>
    <row r="408" spans="1:16" ht="17.25" customHeight="1">
      <c r="A408" s="4"/>
      <c r="B408" s="4" t="s">
        <v>70</v>
      </c>
      <c r="C408" s="171"/>
      <c r="D408" s="171"/>
      <c r="E408" s="171"/>
      <c r="F408" s="171"/>
      <c r="G408" s="171"/>
      <c r="H408" s="171"/>
      <c r="I408" s="171"/>
      <c r="J408" s="171"/>
      <c r="K408" s="171"/>
      <c r="L408" s="171"/>
      <c r="M408" s="171"/>
      <c r="N408" s="171"/>
      <c r="O408" s="101"/>
      <c r="P408" s="101"/>
    </row>
    <row r="409" spans="1:16">
      <c r="A409" s="4"/>
      <c r="B409" s="4"/>
      <c r="C409" s="4"/>
      <c r="D409" s="4"/>
      <c r="E409" s="4"/>
      <c r="F409" s="4"/>
      <c r="G409" s="4"/>
      <c r="H409" s="4"/>
      <c r="I409" s="4"/>
      <c r="J409" s="4"/>
      <c r="K409" s="4"/>
      <c r="L409" s="4"/>
      <c r="M409" s="4"/>
      <c r="N409" s="4"/>
      <c r="O409" s="4"/>
      <c r="P409" s="11"/>
    </row>
    <row r="410" spans="1:16" ht="18" customHeight="1">
      <c r="A410" s="104" t="s">
        <v>13</v>
      </c>
      <c r="B410" s="287" t="s">
        <v>71</v>
      </c>
      <c r="C410" s="288"/>
      <c r="D410" s="289"/>
      <c r="E410" s="287" t="s">
        <v>72</v>
      </c>
      <c r="F410" s="288"/>
      <c r="G410" s="289"/>
      <c r="H410" s="104" t="s">
        <v>73</v>
      </c>
      <c r="I410" s="104" t="s">
        <v>74</v>
      </c>
      <c r="J410" s="104" t="s">
        <v>75</v>
      </c>
      <c r="K410" s="287" t="s">
        <v>76</v>
      </c>
      <c r="L410" s="288"/>
      <c r="M410" s="289"/>
      <c r="N410" s="287" t="s">
        <v>77</v>
      </c>
      <c r="O410" s="288"/>
      <c r="P410" s="289"/>
    </row>
    <row r="411" spans="1:16" ht="21" customHeight="1">
      <c r="A411" s="15">
        <v>1</v>
      </c>
      <c r="B411" s="290" t="s">
        <v>87</v>
      </c>
      <c r="C411" s="291"/>
      <c r="D411" s="292"/>
      <c r="E411" s="217" t="s">
        <v>131</v>
      </c>
      <c r="F411" s="218"/>
      <c r="G411" s="219"/>
      <c r="H411" s="85"/>
      <c r="I411" s="81" t="s">
        <v>132</v>
      </c>
      <c r="J411" s="98">
        <v>19000</v>
      </c>
      <c r="K411" s="220">
        <f t="shared" ref="K411:K416" si="13">H411*J411</f>
        <v>0</v>
      </c>
      <c r="L411" s="221"/>
      <c r="M411" s="222"/>
      <c r="N411" s="308"/>
      <c r="O411" s="309"/>
      <c r="P411" s="310"/>
    </row>
    <row r="412" spans="1:16" ht="21" customHeight="1">
      <c r="A412" s="15">
        <v>2</v>
      </c>
      <c r="B412" s="305" t="s">
        <v>122</v>
      </c>
      <c r="C412" s="306"/>
      <c r="D412" s="307"/>
      <c r="E412" s="217" t="s">
        <v>137</v>
      </c>
      <c r="F412" s="218"/>
      <c r="G412" s="219"/>
      <c r="H412" s="85"/>
      <c r="I412" s="81" t="s">
        <v>138</v>
      </c>
      <c r="J412" s="98">
        <v>2375</v>
      </c>
      <c r="K412" s="220">
        <f t="shared" si="13"/>
        <v>0</v>
      </c>
      <c r="L412" s="221"/>
      <c r="M412" s="222"/>
      <c r="N412" s="308"/>
      <c r="O412" s="309"/>
      <c r="P412" s="310"/>
    </row>
    <row r="413" spans="1:16" ht="21" customHeight="1">
      <c r="A413" s="15">
        <v>3</v>
      </c>
      <c r="B413" s="290"/>
      <c r="C413" s="291"/>
      <c r="D413" s="292"/>
      <c r="E413" s="217"/>
      <c r="F413" s="218"/>
      <c r="G413" s="219"/>
      <c r="H413" s="85"/>
      <c r="I413" s="81"/>
      <c r="J413" s="98"/>
      <c r="K413" s="220">
        <f t="shared" si="13"/>
        <v>0</v>
      </c>
      <c r="L413" s="221"/>
      <c r="M413" s="222"/>
      <c r="N413" s="308"/>
      <c r="O413" s="309"/>
      <c r="P413" s="310"/>
    </row>
    <row r="414" spans="1:16" ht="21" customHeight="1">
      <c r="A414" s="15">
        <v>4</v>
      </c>
      <c r="B414" s="290"/>
      <c r="C414" s="291"/>
      <c r="D414" s="292"/>
      <c r="E414" s="217"/>
      <c r="F414" s="218"/>
      <c r="G414" s="219"/>
      <c r="H414" s="85"/>
      <c r="I414" s="81"/>
      <c r="J414" s="98"/>
      <c r="K414" s="220">
        <f t="shared" si="13"/>
        <v>0</v>
      </c>
      <c r="L414" s="221"/>
      <c r="M414" s="222"/>
      <c r="N414" s="308"/>
      <c r="O414" s="309"/>
      <c r="P414" s="310"/>
    </row>
    <row r="415" spans="1:16" ht="21" customHeight="1">
      <c r="A415" s="15">
        <v>5</v>
      </c>
      <c r="B415" s="290"/>
      <c r="C415" s="291"/>
      <c r="D415" s="292"/>
      <c r="E415" s="217"/>
      <c r="F415" s="218"/>
      <c r="G415" s="219"/>
      <c r="H415" s="85"/>
      <c r="I415" s="81"/>
      <c r="J415" s="98"/>
      <c r="K415" s="220">
        <f t="shared" si="13"/>
        <v>0</v>
      </c>
      <c r="L415" s="221"/>
      <c r="M415" s="222"/>
      <c r="N415" s="308"/>
      <c r="O415" s="309"/>
      <c r="P415" s="310"/>
    </row>
    <row r="416" spans="1:16" ht="21" customHeight="1">
      <c r="A416" s="15">
        <v>6</v>
      </c>
      <c r="B416" s="217"/>
      <c r="C416" s="218"/>
      <c r="D416" s="219"/>
      <c r="E416" s="217"/>
      <c r="F416" s="218"/>
      <c r="G416" s="219"/>
      <c r="H416" s="85"/>
      <c r="I416" s="81"/>
      <c r="J416" s="98"/>
      <c r="K416" s="220">
        <f t="shared" si="13"/>
        <v>0</v>
      </c>
      <c r="L416" s="221"/>
      <c r="M416" s="222"/>
      <c r="N416" s="308"/>
      <c r="O416" s="309"/>
      <c r="P416" s="310"/>
    </row>
    <row r="417" spans="1:22" ht="21" customHeight="1">
      <c r="A417" s="317" t="s">
        <v>78</v>
      </c>
      <c r="B417" s="318"/>
      <c r="C417" s="318"/>
      <c r="D417" s="319"/>
      <c r="E417" s="314"/>
      <c r="F417" s="315"/>
      <c r="G417" s="316"/>
      <c r="H417" s="86"/>
      <c r="I417" s="84"/>
      <c r="J417" s="99"/>
      <c r="K417" s="220">
        <f>SUM(K411:M416)</f>
        <v>0</v>
      </c>
      <c r="L417" s="221"/>
      <c r="M417" s="222"/>
      <c r="N417" s="314"/>
      <c r="O417" s="315"/>
      <c r="P417" s="316"/>
    </row>
    <row r="418" spans="1:22" ht="21" customHeight="1">
      <c r="A418" s="317" t="s">
        <v>142</v>
      </c>
      <c r="B418" s="318"/>
      <c r="C418" s="318"/>
      <c r="D418" s="319"/>
      <c r="E418" s="320"/>
      <c r="F418" s="321"/>
      <c r="G418" s="322"/>
      <c r="H418" s="86"/>
      <c r="I418" s="84"/>
      <c r="J418" s="99"/>
      <c r="K418" s="220">
        <f>K417*10%</f>
        <v>0</v>
      </c>
      <c r="L418" s="221"/>
      <c r="M418" s="222"/>
      <c r="N418" s="314"/>
      <c r="O418" s="315"/>
      <c r="P418" s="316"/>
    </row>
    <row r="419" spans="1:22" ht="21" customHeight="1">
      <c r="A419" s="311" t="s">
        <v>80</v>
      </c>
      <c r="B419" s="312"/>
      <c r="C419" s="312"/>
      <c r="D419" s="312"/>
      <c r="E419" s="312"/>
      <c r="F419" s="312"/>
      <c r="G419" s="312"/>
      <c r="H419" s="312"/>
      <c r="I419" s="312"/>
      <c r="J419" s="313"/>
      <c r="K419" s="220">
        <f>SUM(K417:M418)</f>
        <v>0</v>
      </c>
      <c r="L419" s="221"/>
      <c r="M419" s="222"/>
      <c r="N419" s="314"/>
      <c r="O419" s="315"/>
      <c r="P419" s="316"/>
    </row>
    <row r="420" spans="1:22">
      <c r="A420" s="29"/>
      <c r="B420" s="29"/>
      <c r="C420" s="29"/>
      <c r="D420" s="29"/>
      <c r="E420" s="29"/>
      <c r="F420" s="29"/>
      <c r="G420" s="29"/>
      <c r="H420" s="29"/>
      <c r="I420" s="29"/>
      <c r="J420" s="29"/>
      <c r="K420" s="29"/>
      <c r="L420" s="29"/>
      <c r="M420" s="29"/>
      <c r="N420" s="29"/>
      <c r="O420" s="29"/>
      <c r="P420" s="30"/>
    </row>
    <row r="421" spans="1:22" ht="41.25" customHeight="1">
      <c r="A421" s="282" t="s">
        <v>86</v>
      </c>
      <c r="B421" s="282"/>
      <c r="C421" s="282"/>
      <c r="D421" s="282"/>
      <c r="E421" s="282"/>
      <c r="F421" s="282"/>
      <c r="G421" s="282"/>
      <c r="H421" s="282"/>
      <c r="I421" s="282"/>
      <c r="J421" s="282"/>
      <c r="K421" s="282"/>
      <c r="L421" s="282"/>
      <c r="M421" s="282"/>
      <c r="N421" s="282"/>
      <c r="O421" s="282"/>
      <c r="P421" s="282"/>
      <c r="Q421" s="121"/>
      <c r="R421" s="121"/>
      <c r="S421" s="121"/>
      <c r="T421" s="121"/>
      <c r="U421" s="121"/>
      <c r="V421" s="121"/>
    </row>
    <row r="422" spans="1:22" ht="18.75">
      <c r="A422" s="1"/>
      <c r="B422" s="1"/>
      <c r="C422" s="1"/>
      <c r="D422" s="1"/>
      <c r="E422" s="2"/>
      <c r="F422" s="2"/>
      <c r="G422" s="2"/>
      <c r="H422" s="2"/>
      <c r="I422" s="2"/>
      <c r="J422" s="2"/>
      <c r="K422" s="2"/>
      <c r="L422" s="2"/>
      <c r="M422" s="3"/>
      <c r="N422" s="273">
        <f>合計請求書!$K$6</f>
        <v>45127</v>
      </c>
      <c r="O422" s="273"/>
      <c r="P422" s="273"/>
      <c r="Q422" s="122"/>
      <c r="R422" s="123"/>
    </row>
    <row r="423" spans="1:22" ht="14.25" customHeight="1">
      <c r="A423" s="274" t="s">
        <v>46</v>
      </c>
      <c r="B423" s="274"/>
      <c r="C423" s="274"/>
      <c r="D423" s="274"/>
      <c r="E423" s="276" t="s">
        <v>58</v>
      </c>
      <c r="F423" s="4"/>
      <c r="G423" s="4"/>
      <c r="H423" s="4"/>
      <c r="I423" s="4"/>
      <c r="J423" s="4"/>
      <c r="K423" s="4"/>
      <c r="L423" s="2"/>
      <c r="M423" s="3"/>
      <c r="N423" s="273"/>
      <c r="O423" s="273"/>
      <c r="P423" s="273"/>
      <c r="Q423" s="122"/>
      <c r="R423" s="123"/>
    </row>
    <row r="424" spans="1:22" ht="21" customHeight="1">
      <c r="A424" s="275"/>
      <c r="B424" s="275"/>
      <c r="C424" s="275"/>
      <c r="D424" s="275"/>
      <c r="E424" s="276"/>
      <c r="F424" s="3"/>
      <c r="G424" s="3"/>
      <c r="H424" s="3"/>
      <c r="I424" s="3"/>
      <c r="J424" s="20"/>
      <c r="K424" s="5"/>
      <c r="L424" s="6" t="s">
        <v>59</v>
      </c>
      <c r="M424" s="277">
        <f>合計請求書!$K$24</f>
        <v>0</v>
      </c>
      <c r="N424" s="277"/>
      <c r="O424" s="277"/>
      <c r="P424" s="277"/>
      <c r="Q424" s="122"/>
    </row>
    <row r="425" spans="1:22" ht="18.75" customHeight="1">
      <c r="A425" s="244" t="s">
        <v>60</v>
      </c>
      <c r="B425" s="244"/>
      <c r="C425" s="244"/>
      <c r="D425" s="244"/>
      <c r="E425" s="7"/>
      <c r="F425" s="284" t="s">
        <v>61</v>
      </c>
      <c r="G425" s="283"/>
      <c r="H425" s="283"/>
      <c r="I425" s="286" t="s">
        <v>108</v>
      </c>
      <c r="J425" s="249">
        <f>$J$5</f>
        <v>0</v>
      </c>
      <c r="K425" s="124"/>
      <c r="L425" s="8" t="s">
        <v>62</v>
      </c>
      <c r="M425" s="95">
        <f>合計請求書!$K$25</f>
        <v>0</v>
      </c>
      <c r="N425" s="250">
        <f>合計請求書!$K$26</f>
        <v>0</v>
      </c>
      <c r="O425" s="250"/>
      <c r="P425" s="250"/>
      <c r="Q425" s="125"/>
      <c r="R425" s="125"/>
      <c r="S425" s="125"/>
      <c r="T425" s="125"/>
      <c r="U425" s="125"/>
      <c r="V425" s="125"/>
    </row>
    <row r="426" spans="1:22" ht="13.5" customHeight="1">
      <c r="A426" s="8"/>
      <c r="B426" s="8"/>
      <c r="C426" s="8"/>
      <c r="D426" s="8"/>
      <c r="E426" s="9"/>
      <c r="F426" s="285"/>
      <c r="G426" s="283"/>
      <c r="H426" s="283"/>
      <c r="I426" s="286"/>
      <c r="J426" s="249"/>
      <c r="K426" s="124"/>
      <c r="L426" s="8"/>
      <c r="M426" s="10" t="s">
        <v>25</v>
      </c>
      <c r="N426" s="251">
        <f>合計請求書!$K$27</f>
        <v>0</v>
      </c>
      <c r="O426" s="251"/>
      <c r="P426" s="251"/>
      <c r="Q426" s="125"/>
      <c r="R426" s="125"/>
      <c r="S426" s="125"/>
      <c r="T426" s="125"/>
      <c r="U426" s="125"/>
      <c r="V426" s="125"/>
    </row>
    <row r="427" spans="1:22" ht="13.5" customHeight="1">
      <c r="A427" s="3"/>
      <c r="B427" s="3"/>
      <c r="C427" s="3"/>
      <c r="D427" s="3"/>
      <c r="E427" s="4"/>
      <c r="F427" s="3"/>
      <c r="G427" s="3"/>
      <c r="H427" s="3"/>
      <c r="I427" s="3"/>
      <c r="J427" s="20"/>
      <c r="K427" s="11"/>
      <c r="L427" s="8"/>
      <c r="M427" s="10" t="s">
        <v>24</v>
      </c>
      <c r="N427" s="251">
        <f>合計請求書!$K$28</f>
        <v>0</v>
      </c>
      <c r="O427" s="251"/>
      <c r="P427" s="251"/>
      <c r="R427" s="123"/>
    </row>
    <row r="428" spans="1:22">
      <c r="A428" s="4"/>
      <c r="B428" s="4"/>
      <c r="C428" s="4"/>
      <c r="D428" s="4"/>
      <c r="E428" s="11"/>
      <c r="F428" s="4"/>
      <c r="G428" s="4"/>
      <c r="H428" s="4"/>
      <c r="I428" s="4"/>
      <c r="J428" s="4"/>
      <c r="K428" s="4"/>
      <c r="L428" s="3"/>
      <c r="M428" s="3"/>
      <c r="N428" s="3"/>
      <c r="O428" s="2"/>
      <c r="P428" s="3"/>
    </row>
    <row r="429" spans="1:22" ht="13.5" customHeight="1">
      <c r="A429" s="33"/>
      <c r="B429" s="33"/>
      <c r="C429" s="33"/>
      <c r="D429" s="33"/>
      <c r="E429" s="33"/>
      <c r="F429" s="33"/>
      <c r="G429" s="26"/>
      <c r="H429" s="34"/>
      <c r="I429" s="34"/>
      <c r="J429" s="34"/>
      <c r="K429" s="33"/>
      <c r="L429" s="33"/>
      <c r="M429" s="33"/>
      <c r="N429" s="33"/>
      <c r="O429" s="33"/>
      <c r="P429" s="33"/>
    </row>
    <row r="430" spans="1:22" ht="18" customHeight="1">
      <c r="A430" s="293" t="s">
        <v>64</v>
      </c>
      <c r="B430" s="294"/>
      <c r="C430" s="256">
        <f>K449</f>
        <v>0</v>
      </c>
      <c r="D430" s="257"/>
      <c r="E430" s="258"/>
      <c r="F430" s="303" t="s">
        <v>65</v>
      </c>
      <c r="G430" s="264"/>
      <c r="H430" s="265"/>
      <c r="I430" s="265"/>
      <c r="J430" s="265"/>
      <c r="K430" s="266"/>
      <c r="L430" s="3"/>
      <c r="M430" s="12"/>
      <c r="N430" s="270"/>
      <c r="O430" s="270"/>
      <c r="P430" s="270"/>
    </row>
    <row r="431" spans="1:22" ht="18" customHeight="1">
      <c r="A431" s="295"/>
      <c r="B431" s="296"/>
      <c r="C431" s="259"/>
      <c r="D431" s="260"/>
      <c r="E431" s="261"/>
      <c r="F431" s="304"/>
      <c r="G431" s="267"/>
      <c r="H431" s="268"/>
      <c r="I431" s="268"/>
      <c r="J431" s="268"/>
      <c r="K431" s="269"/>
      <c r="L431" s="3"/>
      <c r="M431" s="12"/>
      <c r="N431" s="271"/>
      <c r="O431" s="271"/>
      <c r="P431" s="271"/>
    </row>
    <row r="432" spans="1:22">
      <c r="A432" s="2"/>
      <c r="B432" s="2"/>
      <c r="C432" s="2"/>
      <c r="D432" s="2"/>
      <c r="E432" s="2"/>
      <c r="F432" s="2"/>
      <c r="G432" s="2"/>
      <c r="H432" s="2"/>
      <c r="I432" s="2"/>
      <c r="J432" s="2"/>
      <c r="K432" s="281"/>
      <c r="L432" s="281"/>
      <c r="M432" s="281"/>
      <c r="N432" s="281"/>
      <c r="O432" s="281"/>
      <c r="P432" s="3"/>
    </row>
    <row r="433" spans="1:16" ht="14.25">
      <c r="A433" s="31"/>
      <c r="B433" s="31"/>
      <c r="C433" s="31"/>
      <c r="D433" s="31"/>
      <c r="E433" s="31"/>
      <c r="F433" s="31"/>
      <c r="G433" s="32"/>
      <c r="H433" s="31"/>
      <c r="I433" s="31"/>
      <c r="J433" s="31"/>
      <c r="K433" s="31"/>
      <c r="L433" s="31"/>
      <c r="M433" s="31"/>
      <c r="N433" s="31"/>
      <c r="O433" s="31"/>
      <c r="P433" s="31"/>
    </row>
    <row r="434" spans="1:16" ht="13.5" customHeight="1">
      <c r="A434" s="4"/>
      <c r="B434" s="18" t="s">
        <v>4</v>
      </c>
      <c r="C434" s="297"/>
      <c r="D434" s="298"/>
      <c r="E434" s="18" t="s">
        <v>5</v>
      </c>
      <c r="F434" s="297"/>
      <c r="G434" s="298"/>
      <c r="H434" s="13"/>
      <c r="I434" s="18" t="s">
        <v>6</v>
      </c>
      <c r="J434" s="232">
        <f>K449</f>
        <v>0</v>
      </c>
      <c r="K434" s="233"/>
      <c r="L434" s="18" t="s">
        <v>7</v>
      </c>
      <c r="M434" s="297"/>
      <c r="N434" s="298"/>
      <c r="O434" s="4"/>
      <c r="P434" s="11"/>
    </row>
    <row r="435" spans="1:16" ht="13.5" customHeight="1">
      <c r="A435" s="4"/>
      <c r="B435" s="14" t="s">
        <v>66</v>
      </c>
      <c r="C435" s="299"/>
      <c r="D435" s="300"/>
      <c r="E435" s="14" t="s">
        <v>67</v>
      </c>
      <c r="F435" s="299"/>
      <c r="G435" s="300"/>
      <c r="H435" s="14"/>
      <c r="I435" s="14" t="s">
        <v>68</v>
      </c>
      <c r="J435" s="234"/>
      <c r="K435" s="235"/>
      <c r="L435" s="14" t="s">
        <v>69</v>
      </c>
      <c r="M435" s="299"/>
      <c r="N435" s="300"/>
      <c r="O435" s="4"/>
      <c r="P435" s="11"/>
    </row>
    <row r="436" spans="1:16" ht="13.5" customHeight="1">
      <c r="A436" s="4"/>
      <c r="B436" s="14"/>
      <c r="C436" s="301"/>
      <c r="D436" s="302"/>
      <c r="E436" s="14" t="s">
        <v>128</v>
      </c>
      <c r="F436" s="301"/>
      <c r="G436" s="302"/>
      <c r="H436" s="14"/>
      <c r="I436" s="14" t="s">
        <v>11</v>
      </c>
      <c r="J436" s="236"/>
      <c r="K436" s="237"/>
      <c r="L436" s="14"/>
      <c r="M436" s="301"/>
      <c r="N436" s="302"/>
      <c r="O436" s="4"/>
      <c r="P436" s="11"/>
    </row>
    <row r="437" spans="1:16">
      <c r="A437" s="4"/>
      <c r="B437" s="4"/>
      <c r="C437" s="4"/>
      <c r="D437" s="4"/>
      <c r="E437" s="4"/>
      <c r="F437" s="4"/>
      <c r="G437" s="4"/>
      <c r="H437" s="4"/>
      <c r="I437" s="4"/>
      <c r="J437" s="4"/>
      <c r="K437" s="4"/>
      <c r="L437" s="4"/>
      <c r="M437" s="4"/>
      <c r="N437" s="4"/>
      <c r="O437" s="4"/>
      <c r="P437" s="11"/>
    </row>
    <row r="438" spans="1:16" ht="17.25" customHeight="1">
      <c r="A438" s="4"/>
      <c r="B438" s="4" t="s">
        <v>70</v>
      </c>
      <c r="C438" s="171"/>
      <c r="D438" s="171"/>
      <c r="E438" s="171"/>
      <c r="F438" s="171"/>
      <c r="G438" s="171"/>
      <c r="H438" s="171"/>
      <c r="I438" s="171"/>
      <c r="J438" s="171"/>
      <c r="K438" s="171"/>
      <c r="L438" s="171"/>
      <c r="M438" s="171"/>
      <c r="N438" s="171"/>
      <c r="O438" s="101"/>
      <c r="P438" s="101"/>
    </row>
    <row r="439" spans="1:16">
      <c r="A439" s="4"/>
      <c r="B439" s="4"/>
      <c r="C439" s="4"/>
      <c r="D439" s="4"/>
      <c r="E439" s="4"/>
      <c r="F439" s="4"/>
      <c r="G439" s="4"/>
      <c r="H439" s="4"/>
      <c r="I439" s="4"/>
      <c r="J439" s="4"/>
      <c r="K439" s="4"/>
      <c r="L439" s="4"/>
      <c r="M439" s="4"/>
      <c r="N439" s="4"/>
      <c r="O439" s="4"/>
      <c r="P439" s="11"/>
    </row>
    <row r="440" spans="1:16" ht="18" customHeight="1">
      <c r="A440" s="104" t="s">
        <v>13</v>
      </c>
      <c r="B440" s="287" t="s">
        <v>71</v>
      </c>
      <c r="C440" s="288"/>
      <c r="D440" s="289"/>
      <c r="E440" s="287" t="s">
        <v>72</v>
      </c>
      <c r="F440" s="288"/>
      <c r="G440" s="289"/>
      <c r="H440" s="104" t="s">
        <v>73</v>
      </c>
      <c r="I440" s="104" t="s">
        <v>74</v>
      </c>
      <c r="J440" s="104" t="s">
        <v>75</v>
      </c>
      <c r="K440" s="287" t="s">
        <v>76</v>
      </c>
      <c r="L440" s="288"/>
      <c r="M440" s="289"/>
      <c r="N440" s="287" t="s">
        <v>77</v>
      </c>
      <c r="O440" s="288"/>
      <c r="P440" s="289"/>
    </row>
    <row r="441" spans="1:16" ht="21" customHeight="1">
      <c r="A441" s="15">
        <v>1</v>
      </c>
      <c r="B441" s="290" t="s">
        <v>87</v>
      </c>
      <c r="C441" s="291"/>
      <c r="D441" s="292"/>
      <c r="E441" s="217" t="s">
        <v>131</v>
      </c>
      <c r="F441" s="218"/>
      <c r="G441" s="219"/>
      <c r="H441" s="85"/>
      <c r="I441" s="81" t="s">
        <v>132</v>
      </c>
      <c r="J441" s="98">
        <v>19000</v>
      </c>
      <c r="K441" s="220">
        <f t="shared" ref="K441:K446" si="14">H441*J441</f>
        <v>0</v>
      </c>
      <c r="L441" s="221"/>
      <c r="M441" s="222"/>
      <c r="N441" s="308"/>
      <c r="O441" s="309"/>
      <c r="P441" s="310"/>
    </row>
    <row r="442" spans="1:16" ht="21" customHeight="1">
      <c r="A442" s="15">
        <v>2</v>
      </c>
      <c r="B442" s="305" t="s">
        <v>122</v>
      </c>
      <c r="C442" s="306"/>
      <c r="D442" s="307"/>
      <c r="E442" s="217" t="s">
        <v>137</v>
      </c>
      <c r="F442" s="218"/>
      <c r="G442" s="219"/>
      <c r="H442" s="85"/>
      <c r="I442" s="81" t="s">
        <v>138</v>
      </c>
      <c r="J442" s="98">
        <v>2375</v>
      </c>
      <c r="K442" s="220">
        <f t="shared" si="14"/>
        <v>0</v>
      </c>
      <c r="L442" s="221"/>
      <c r="M442" s="222"/>
      <c r="N442" s="308"/>
      <c r="O442" s="309"/>
      <c r="P442" s="310"/>
    </row>
    <row r="443" spans="1:16" ht="21" customHeight="1">
      <c r="A443" s="15">
        <v>3</v>
      </c>
      <c r="B443" s="290"/>
      <c r="C443" s="291"/>
      <c r="D443" s="292"/>
      <c r="E443" s="217"/>
      <c r="F443" s="218"/>
      <c r="G443" s="219"/>
      <c r="H443" s="85"/>
      <c r="I443" s="81"/>
      <c r="J443" s="98"/>
      <c r="K443" s="220">
        <f t="shared" si="14"/>
        <v>0</v>
      </c>
      <c r="L443" s="221"/>
      <c r="M443" s="222"/>
      <c r="N443" s="308"/>
      <c r="O443" s="309"/>
      <c r="P443" s="310"/>
    </row>
    <row r="444" spans="1:16" ht="21" customHeight="1">
      <c r="A444" s="15">
        <v>4</v>
      </c>
      <c r="B444" s="290"/>
      <c r="C444" s="291"/>
      <c r="D444" s="292"/>
      <c r="E444" s="217"/>
      <c r="F444" s="218"/>
      <c r="G444" s="219"/>
      <c r="H444" s="85"/>
      <c r="I444" s="81"/>
      <c r="J444" s="98"/>
      <c r="K444" s="220">
        <f t="shared" si="14"/>
        <v>0</v>
      </c>
      <c r="L444" s="221"/>
      <c r="M444" s="222"/>
      <c r="N444" s="308"/>
      <c r="O444" s="309"/>
      <c r="P444" s="310"/>
    </row>
    <row r="445" spans="1:16" ht="21" customHeight="1">
      <c r="A445" s="15">
        <v>5</v>
      </c>
      <c r="B445" s="290"/>
      <c r="C445" s="291"/>
      <c r="D445" s="292"/>
      <c r="E445" s="217"/>
      <c r="F445" s="218"/>
      <c r="G445" s="219"/>
      <c r="H445" s="85"/>
      <c r="I445" s="81"/>
      <c r="J445" s="98"/>
      <c r="K445" s="220">
        <f t="shared" si="14"/>
        <v>0</v>
      </c>
      <c r="L445" s="221"/>
      <c r="M445" s="222"/>
      <c r="N445" s="308"/>
      <c r="O445" s="309"/>
      <c r="P445" s="310"/>
    </row>
    <row r="446" spans="1:16" ht="21" customHeight="1">
      <c r="A446" s="15">
        <v>6</v>
      </c>
      <c r="B446" s="217"/>
      <c r="C446" s="218"/>
      <c r="D446" s="219"/>
      <c r="E446" s="217"/>
      <c r="F446" s="218"/>
      <c r="G446" s="219"/>
      <c r="H446" s="85"/>
      <c r="I446" s="81"/>
      <c r="J446" s="98"/>
      <c r="K446" s="220">
        <f t="shared" si="14"/>
        <v>0</v>
      </c>
      <c r="L446" s="221"/>
      <c r="M446" s="222"/>
      <c r="N446" s="308"/>
      <c r="O446" s="309"/>
      <c r="P446" s="310"/>
    </row>
    <row r="447" spans="1:16" ht="21" customHeight="1">
      <c r="A447" s="317" t="s">
        <v>78</v>
      </c>
      <c r="B447" s="318"/>
      <c r="C447" s="318"/>
      <c r="D447" s="319"/>
      <c r="E447" s="314"/>
      <c r="F447" s="315"/>
      <c r="G447" s="316"/>
      <c r="H447" s="86"/>
      <c r="I447" s="84"/>
      <c r="J447" s="99"/>
      <c r="K447" s="220">
        <f>SUM(K441:M446)</f>
        <v>0</v>
      </c>
      <c r="L447" s="221"/>
      <c r="M447" s="222"/>
      <c r="N447" s="314"/>
      <c r="O447" s="315"/>
      <c r="P447" s="316"/>
    </row>
    <row r="448" spans="1:16" ht="21" customHeight="1">
      <c r="A448" s="317" t="s">
        <v>142</v>
      </c>
      <c r="B448" s="318"/>
      <c r="C448" s="318"/>
      <c r="D448" s="319"/>
      <c r="E448" s="320"/>
      <c r="F448" s="321"/>
      <c r="G448" s="322"/>
      <c r="H448" s="86"/>
      <c r="I448" s="84"/>
      <c r="J448" s="99"/>
      <c r="K448" s="220">
        <f>K447*10%</f>
        <v>0</v>
      </c>
      <c r="L448" s="221"/>
      <c r="M448" s="222"/>
      <c r="N448" s="314"/>
      <c r="O448" s="315"/>
      <c r="P448" s="316"/>
    </row>
    <row r="449" spans="1:16" ht="21" customHeight="1">
      <c r="A449" s="311" t="s">
        <v>80</v>
      </c>
      <c r="B449" s="312"/>
      <c r="C449" s="312"/>
      <c r="D449" s="312"/>
      <c r="E449" s="312"/>
      <c r="F449" s="312"/>
      <c r="G449" s="312"/>
      <c r="H449" s="312"/>
      <c r="I449" s="312"/>
      <c r="J449" s="313"/>
      <c r="K449" s="220">
        <f>SUM(K447:M448)</f>
        <v>0</v>
      </c>
      <c r="L449" s="221"/>
      <c r="M449" s="222"/>
      <c r="N449" s="314"/>
      <c r="O449" s="315"/>
      <c r="P449" s="316"/>
    </row>
    <row r="450" spans="1:16">
      <c r="A450" s="29"/>
      <c r="B450" s="29"/>
      <c r="C450" s="29"/>
      <c r="D450" s="29"/>
      <c r="E450" s="29"/>
      <c r="F450" s="29"/>
      <c r="G450" s="29"/>
      <c r="H450" s="29"/>
      <c r="I450" s="29"/>
      <c r="J450" s="29"/>
      <c r="K450" s="29"/>
      <c r="L450" s="29"/>
      <c r="M450" s="29"/>
      <c r="N450" s="29"/>
      <c r="O450" s="29"/>
      <c r="P450" s="30"/>
    </row>
  </sheetData>
  <sheetProtection formatCells="0" formatColumns="0" formatRows="0" insertColumns="0" insertRows="0" insertHyperlinks="0" deleteColumns="0" deleteRows="0" sort="0" autoFilter="0" pivotTables="0"/>
  <mergeCells count="960">
    <mergeCell ref="A447:D447"/>
    <mergeCell ref="E447:G447"/>
    <mergeCell ref="K447:M447"/>
    <mergeCell ref="N447:P447"/>
    <mergeCell ref="A448:D448"/>
    <mergeCell ref="E448:G448"/>
    <mergeCell ref="K448:M448"/>
    <mergeCell ref="N448:P448"/>
    <mergeCell ref="A449:J449"/>
    <mergeCell ref="K449:M449"/>
    <mergeCell ref="N449:P449"/>
    <mergeCell ref="B444:D444"/>
    <mergeCell ref="E444:G444"/>
    <mergeCell ref="K444:M444"/>
    <mergeCell ref="N444:P444"/>
    <mergeCell ref="B445:D445"/>
    <mergeCell ref="E445:G445"/>
    <mergeCell ref="K445:M445"/>
    <mergeCell ref="N445:P445"/>
    <mergeCell ref="B446:D446"/>
    <mergeCell ref="E446:G446"/>
    <mergeCell ref="K446:M446"/>
    <mergeCell ref="N446:P446"/>
    <mergeCell ref="B441:D441"/>
    <mergeCell ref="E441:G441"/>
    <mergeCell ref="K441:M441"/>
    <mergeCell ref="N441:P441"/>
    <mergeCell ref="B442:D442"/>
    <mergeCell ref="E442:G442"/>
    <mergeCell ref="K442:M442"/>
    <mergeCell ref="N442:P442"/>
    <mergeCell ref="B443:D443"/>
    <mergeCell ref="E443:G443"/>
    <mergeCell ref="K443:M443"/>
    <mergeCell ref="N443:P443"/>
    <mergeCell ref="K432:O432"/>
    <mergeCell ref="C434:D436"/>
    <mergeCell ref="F434:G436"/>
    <mergeCell ref="J434:K436"/>
    <mergeCell ref="M434:N436"/>
    <mergeCell ref="C438:N438"/>
    <mergeCell ref="B440:D440"/>
    <mergeCell ref="E440:G440"/>
    <mergeCell ref="K440:M440"/>
    <mergeCell ref="N440:P440"/>
    <mergeCell ref="A425:D425"/>
    <mergeCell ref="F425:F426"/>
    <mergeCell ref="G425:H426"/>
    <mergeCell ref="I425:I426"/>
    <mergeCell ref="J425:J426"/>
    <mergeCell ref="N425:P425"/>
    <mergeCell ref="N426:P426"/>
    <mergeCell ref="N427:P427"/>
    <mergeCell ref="A430:B431"/>
    <mergeCell ref="C430:E431"/>
    <mergeCell ref="F430:F431"/>
    <mergeCell ref="G430:K431"/>
    <mergeCell ref="N430:P430"/>
    <mergeCell ref="N431:P431"/>
    <mergeCell ref="A418:D418"/>
    <mergeCell ref="E418:G418"/>
    <mergeCell ref="K418:M418"/>
    <mergeCell ref="N418:P418"/>
    <mergeCell ref="A419:J419"/>
    <mergeCell ref="K419:M419"/>
    <mergeCell ref="N419:P419"/>
    <mergeCell ref="A421:P421"/>
    <mergeCell ref="N422:P423"/>
    <mergeCell ref="A423:D424"/>
    <mergeCell ref="E423:E424"/>
    <mergeCell ref="M424:P424"/>
    <mergeCell ref="B415:D415"/>
    <mergeCell ref="E415:G415"/>
    <mergeCell ref="K415:M415"/>
    <mergeCell ref="N415:P415"/>
    <mergeCell ref="B416:D416"/>
    <mergeCell ref="E416:G416"/>
    <mergeCell ref="K416:M416"/>
    <mergeCell ref="N416:P416"/>
    <mergeCell ref="A417:D417"/>
    <mergeCell ref="E417:G417"/>
    <mergeCell ref="K417:M417"/>
    <mergeCell ref="N417:P417"/>
    <mergeCell ref="B412:D412"/>
    <mergeCell ref="E412:G412"/>
    <mergeCell ref="K412:M412"/>
    <mergeCell ref="N412:P412"/>
    <mergeCell ref="B413:D413"/>
    <mergeCell ref="E413:G413"/>
    <mergeCell ref="K413:M413"/>
    <mergeCell ref="N413:P413"/>
    <mergeCell ref="B414:D414"/>
    <mergeCell ref="E414:G414"/>
    <mergeCell ref="K414:M414"/>
    <mergeCell ref="N414:P414"/>
    <mergeCell ref="C408:N408"/>
    <mergeCell ref="B410:D410"/>
    <mergeCell ref="E410:G410"/>
    <mergeCell ref="K410:M410"/>
    <mergeCell ref="N410:P410"/>
    <mergeCell ref="B411:D411"/>
    <mergeCell ref="E411:G411"/>
    <mergeCell ref="K411:M411"/>
    <mergeCell ref="N411:P411"/>
    <mergeCell ref="N397:P397"/>
    <mergeCell ref="A400:B401"/>
    <mergeCell ref="C400:E401"/>
    <mergeCell ref="F400:F401"/>
    <mergeCell ref="G400:K401"/>
    <mergeCell ref="N400:P400"/>
    <mergeCell ref="N401:P401"/>
    <mergeCell ref="K402:O402"/>
    <mergeCell ref="C404:D406"/>
    <mergeCell ref="F404:G406"/>
    <mergeCell ref="J404:K406"/>
    <mergeCell ref="M404:N406"/>
    <mergeCell ref="A391:P391"/>
    <mergeCell ref="N392:P393"/>
    <mergeCell ref="A393:D394"/>
    <mergeCell ref="E393:E394"/>
    <mergeCell ref="M394:P394"/>
    <mergeCell ref="A395:D395"/>
    <mergeCell ref="F395:F396"/>
    <mergeCell ref="G395:H396"/>
    <mergeCell ref="I395:I396"/>
    <mergeCell ref="J395:J396"/>
    <mergeCell ref="N395:P395"/>
    <mergeCell ref="N396:P396"/>
    <mergeCell ref="A387:D387"/>
    <mergeCell ref="E387:G387"/>
    <mergeCell ref="K387:M387"/>
    <mergeCell ref="N387:P387"/>
    <mergeCell ref="A388:D388"/>
    <mergeCell ref="E388:G388"/>
    <mergeCell ref="K388:M388"/>
    <mergeCell ref="N388:P388"/>
    <mergeCell ref="A389:J389"/>
    <mergeCell ref="K389:M389"/>
    <mergeCell ref="N389:P389"/>
    <mergeCell ref="B384:D384"/>
    <mergeCell ref="E384:G384"/>
    <mergeCell ref="K384:M384"/>
    <mergeCell ref="N384:P384"/>
    <mergeCell ref="B385:D385"/>
    <mergeCell ref="E385:G385"/>
    <mergeCell ref="K385:M385"/>
    <mergeCell ref="N385:P385"/>
    <mergeCell ref="B386:D386"/>
    <mergeCell ref="E386:G386"/>
    <mergeCell ref="K386:M386"/>
    <mergeCell ref="N386:P386"/>
    <mergeCell ref="B381:D381"/>
    <mergeCell ref="E381:G381"/>
    <mergeCell ref="K381:M381"/>
    <mergeCell ref="N381:P381"/>
    <mergeCell ref="B382:D382"/>
    <mergeCell ref="E382:G382"/>
    <mergeCell ref="K382:M382"/>
    <mergeCell ref="N382:P382"/>
    <mergeCell ref="B383:D383"/>
    <mergeCell ref="E383:G383"/>
    <mergeCell ref="K383:M383"/>
    <mergeCell ref="N383:P383"/>
    <mergeCell ref="K372:O372"/>
    <mergeCell ref="C374:D376"/>
    <mergeCell ref="F374:G376"/>
    <mergeCell ref="J374:K376"/>
    <mergeCell ref="M374:N376"/>
    <mergeCell ref="C378:N378"/>
    <mergeCell ref="B380:D380"/>
    <mergeCell ref="E380:G380"/>
    <mergeCell ref="K380:M380"/>
    <mergeCell ref="N380:P380"/>
    <mergeCell ref="A365:D365"/>
    <mergeCell ref="F365:F366"/>
    <mergeCell ref="G365:H366"/>
    <mergeCell ref="I365:I366"/>
    <mergeCell ref="J365:J366"/>
    <mergeCell ref="N365:P365"/>
    <mergeCell ref="N366:P366"/>
    <mergeCell ref="N367:P367"/>
    <mergeCell ref="A370:B371"/>
    <mergeCell ref="C370:E371"/>
    <mergeCell ref="F370:F371"/>
    <mergeCell ref="G370:K371"/>
    <mergeCell ref="N370:P370"/>
    <mergeCell ref="N371:P371"/>
    <mergeCell ref="A358:D358"/>
    <mergeCell ref="E358:G358"/>
    <mergeCell ref="K358:M358"/>
    <mergeCell ref="N358:P358"/>
    <mergeCell ref="A359:J359"/>
    <mergeCell ref="K359:M359"/>
    <mergeCell ref="N359:P359"/>
    <mergeCell ref="A361:P361"/>
    <mergeCell ref="N362:P363"/>
    <mergeCell ref="A363:D364"/>
    <mergeCell ref="E363:E364"/>
    <mergeCell ref="M364:P364"/>
    <mergeCell ref="B355:D355"/>
    <mergeCell ref="E355:G355"/>
    <mergeCell ref="K355:M355"/>
    <mergeCell ref="N355:P355"/>
    <mergeCell ref="B356:D356"/>
    <mergeCell ref="E356:G356"/>
    <mergeCell ref="K356:M356"/>
    <mergeCell ref="N356:P356"/>
    <mergeCell ref="A357:D357"/>
    <mergeCell ref="E357:G357"/>
    <mergeCell ref="K357:M357"/>
    <mergeCell ref="N357:P357"/>
    <mergeCell ref="B352:D352"/>
    <mergeCell ref="E352:G352"/>
    <mergeCell ref="K352:M352"/>
    <mergeCell ref="N352:P352"/>
    <mergeCell ref="B353:D353"/>
    <mergeCell ref="E353:G353"/>
    <mergeCell ref="K353:M353"/>
    <mergeCell ref="N353:P353"/>
    <mergeCell ref="B354:D354"/>
    <mergeCell ref="E354:G354"/>
    <mergeCell ref="K354:M354"/>
    <mergeCell ref="N354:P354"/>
    <mergeCell ref="C348:N348"/>
    <mergeCell ref="B350:D350"/>
    <mergeCell ref="E350:G350"/>
    <mergeCell ref="K350:M350"/>
    <mergeCell ref="N350:P350"/>
    <mergeCell ref="B351:D351"/>
    <mergeCell ref="E351:G351"/>
    <mergeCell ref="K351:M351"/>
    <mergeCell ref="N351:P351"/>
    <mergeCell ref="N337:P337"/>
    <mergeCell ref="A340:B341"/>
    <mergeCell ref="C340:E341"/>
    <mergeCell ref="F340:F341"/>
    <mergeCell ref="G340:K341"/>
    <mergeCell ref="N340:P340"/>
    <mergeCell ref="N341:P341"/>
    <mergeCell ref="K342:O342"/>
    <mergeCell ref="C344:D346"/>
    <mergeCell ref="F344:G346"/>
    <mergeCell ref="J344:K346"/>
    <mergeCell ref="M344:N346"/>
    <mergeCell ref="A331:P331"/>
    <mergeCell ref="N332:P333"/>
    <mergeCell ref="A333:D334"/>
    <mergeCell ref="E333:E334"/>
    <mergeCell ref="M334:P334"/>
    <mergeCell ref="A335:D335"/>
    <mergeCell ref="F335:F336"/>
    <mergeCell ref="G335:H336"/>
    <mergeCell ref="I335:I336"/>
    <mergeCell ref="J335:J336"/>
    <mergeCell ref="N335:P335"/>
    <mergeCell ref="N336:P336"/>
    <mergeCell ref="A327:D327"/>
    <mergeCell ref="E327:G327"/>
    <mergeCell ref="K327:M327"/>
    <mergeCell ref="N327:P327"/>
    <mergeCell ref="A328:D328"/>
    <mergeCell ref="E328:G328"/>
    <mergeCell ref="K328:M328"/>
    <mergeCell ref="N328:P328"/>
    <mergeCell ref="A329:J329"/>
    <mergeCell ref="K329:M329"/>
    <mergeCell ref="N329:P329"/>
    <mergeCell ref="B324:D324"/>
    <mergeCell ref="E324:G324"/>
    <mergeCell ref="K324:M324"/>
    <mergeCell ref="N324:P324"/>
    <mergeCell ref="B325:D325"/>
    <mergeCell ref="E325:G325"/>
    <mergeCell ref="K325:M325"/>
    <mergeCell ref="N325:P325"/>
    <mergeCell ref="B326:D326"/>
    <mergeCell ref="E326:G326"/>
    <mergeCell ref="K326:M326"/>
    <mergeCell ref="N326:P326"/>
    <mergeCell ref="B321:D321"/>
    <mergeCell ref="E321:G321"/>
    <mergeCell ref="K321:M321"/>
    <mergeCell ref="N321:P321"/>
    <mergeCell ref="B322:D322"/>
    <mergeCell ref="E322:G322"/>
    <mergeCell ref="K322:M322"/>
    <mergeCell ref="N322:P322"/>
    <mergeCell ref="B323:D323"/>
    <mergeCell ref="E323:G323"/>
    <mergeCell ref="K323:M323"/>
    <mergeCell ref="N323:P323"/>
    <mergeCell ref="K312:O312"/>
    <mergeCell ref="C314:D316"/>
    <mergeCell ref="F314:G316"/>
    <mergeCell ref="J314:K316"/>
    <mergeCell ref="M314:N316"/>
    <mergeCell ref="C318:N318"/>
    <mergeCell ref="B320:D320"/>
    <mergeCell ref="E320:G320"/>
    <mergeCell ref="K320:M320"/>
    <mergeCell ref="N320:P320"/>
    <mergeCell ref="A305:D305"/>
    <mergeCell ref="F305:F306"/>
    <mergeCell ref="G305:H306"/>
    <mergeCell ref="I305:I306"/>
    <mergeCell ref="J305:J306"/>
    <mergeCell ref="N305:P305"/>
    <mergeCell ref="N306:P306"/>
    <mergeCell ref="N307:P307"/>
    <mergeCell ref="A310:B311"/>
    <mergeCell ref="C310:E311"/>
    <mergeCell ref="F310:F311"/>
    <mergeCell ref="G310:K311"/>
    <mergeCell ref="N310:P310"/>
    <mergeCell ref="N311:P311"/>
    <mergeCell ref="A298:D298"/>
    <mergeCell ref="E298:G298"/>
    <mergeCell ref="K298:M298"/>
    <mergeCell ref="N298:P298"/>
    <mergeCell ref="A299:J299"/>
    <mergeCell ref="K299:M299"/>
    <mergeCell ref="N299:P299"/>
    <mergeCell ref="A301:P301"/>
    <mergeCell ref="N302:P303"/>
    <mergeCell ref="A303:D304"/>
    <mergeCell ref="E303:E304"/>
    <mergeCell ref="M304:P304"/>
    <mergeCell ref="B295:D295"/>
    <mergeCell ref="E295:G295"/>
    <mergeCell ref="K295:M295"/>
    <mergeCell ref="N295:P295"/>
    <mergeCell ref="B296:D296"/>
    <mergeCell ref="E296:G296"/>
    <mergeCell ref="K296:M296"/>
    <mergeCell ref="N296:P296"/>
    <mergeCell ref="A297:D297"/>
    <mergeCell ref="E297:G297"/>
    <mergeCell ref="K297:M297"/>
    <mergeCell ref="N297:P297"/>
    <mergeCell ref="B292:D292"/>
    <mergeCell ref="E292:G292"/>
    <mergeCell ref="K292:M292"/>
    <mergeCell ref="N292:P292"/>
    <mergeCell ref="B293:D293"/>
    <mergeCell ref="E293:G293"/>
    <mergeCell ref="K293:M293"/>
    <mergeCell ref="N293:P293"/>
    <mergeCell ref="B294:D294"/>
    <mergeCell ref="E294:G294"/>
    <mergeCell ref="K294:M294"/>
    <mergeCell ref="N294:P294"/>
    <mergeCell ref="C288:N288"/>
    <mergeCell ref="B290:D290"/>
    <mergeCell ref="E290:G290"/>
    <mergeCell ref="K290:M290"/>
    <mergeCell ref="N290:P290"/>
    <mergeCell ref="B291:D291"/>
    <mergeCell ref="E291:G291"/>
    <mergeCell ref="K291:M291"/>
    <mergeCell ref="N291:P291"/>
    <mergeCell ref="N277:P277"/>
    <mergeCell ref="A280:B281"/>
    <mergeCell ref="C280:E281"/>
    <mergeCell ref="F280:F281"/>
    <mergeCell ref="G280:K281"/>
    <mergeCell ref="N280:P280"/>
    <mergeCell ref="N281:P281"/>
    <mergeCell ref="K282:O282"/>
    <mergeCell ref="C284:D286"/>
    <mergeCell ref="F284:G286"/>
    <mergeCell ref="J284:K286"/>
    <mergeCell ref="M284:N286"/>
    <mergeCell ref="A271:P271"/>
    <mergeCell ref="N272:P273"/>
    <mergeCell ref="A273:D274"/>
    <mergeCell ref="E273:E274"/>
    <mergeCell ref="M274:P274"/>
    <mergeCell ref="A275:D275"/>
    <mergeCell ref="F275:F276"/>
    <mergeCell ref="G275:H276"/>
    <mergeCell ref="I275:I276"/>
    <mergeCell ref="J275:J276"/>
    <mergeCell ref="N275:P275"/>
    <mergeCell ref="N276:P276"/>
    <mergeCell ref="A267:D267"/>
    <mergeCell ref="E267:G267"/>
    <mergeCell ref="K267:M267"/>
    <mergeCell ref="N267:P267"/>
    <mergeCell ref="A268:D268"/>
    <mergeCell ref="E268:G268"/>
    <mergeCell ref="K268:M268"/>
    <mergeCell ref="N268:P268"/>
    <mergeCell ref="A269:J269"/>
    <mergeCell ref="K269:M269"/>
    <mergeCell ref="N269:P269"/>
    <mergeCell ref="B264:D264"/>
    <mergeCell ref="E264:G264"/>
    <mergeCell ref="K264:M264"/>
    <mergeCell ref="N264:P264"/>
    <mergeCell ref="B265:D265"/>
    <mergeCell ref="E265:G265"/>
    <mergeCell ref="K265:M265"/>
    <mergeCell ref="N265:P265"/>
    <mergeCell ref="B266:D266"/>
    <mergeCell ref="E266:G266"/>
    <mergeCell ref="K266:M266"/>
    <mergeCell ref="N266:P266"/>
    <mergeCell ref="B261:D261"/>
    <mergeCell ref="E261:G261"/>
    <mergeCell ref="K261:M261"/>
    <mergeCell ref="N261:P261"/>
    <mergeCell ref="B262:D262"/>
    <mergeCell ref="E262:G262"/>
    <mergeCell ref="K262:M262"/>
    <mergeCell ref="N262:P262"/>
    <mergeCell ref="B263:D263"/>
    <mergeCell ref="E263:G263"/>
    <mergeCell ref="K263:M263"/>
    <mergeCell ref="N263:P263"/>
    <mergeCell ref="K252:O252"/>
    <mergeCell ref="C254:D256"/>
    <mergeCell ref="F254:G256"/>
    <mergeCell ref="J254:K256"/>
    <mergeCell ref="M254:N256"/>
    <mergeCell ref="C258:N258"/>
    <mergeCell ref="B260:D260"/>
    <mergeCell ref="E260:G260"/>
    <mergeCell ref="K260:M260"/>
    <mergeCell ref="N260:P260"/>
    <mergeCell ref="A245:D245"/>
    <mergeCell ref="F245:F246"/>
    <mergeCell ref="G245:H246"/>
    <mergeCell ref="I245:I246"/>
    <mergeCell ref="J245:J246"/>
    <mergeCell ref="N245:P245"/>
    <mergeCell ref="N246:P246"/>
    <mergeCell ref="N247:P247"/>
    <mergeCell ref="A250:B251"/>
    <mergeCell ref="C250:E251"/>
    <mergeCell ref="F250:F251"/>
    <mergeCell ref="G250:K251"/>
    <mergeCell ref="N250:P250"/>
    <mergeCell ref="N251:P251"/>
    <mergeCell ref="A238:D238"/>
    <mergeCell ref="E238:G238"/>
    <mergeCell ref="K238:M238"/>
    <mergeCell ref="N238:P238"/>
    <mergeCell ref="A239:J239"/>
    <mergeCell ref="K239:M239"/>
    <mergeCell ref="N239:P239"/>
    <mergeCell ref="A241:P241"/>
    <mergeCell ref="N242:P243"/>
    <mergeCell ref="A243:D244"/>
    <mergeCell ref="E243:E244"/>
    <mergeCell ref="M244:P244"/>
    <mergeCell ref="B235:D235"/>
    <mergeCell ref="E235:G235"/>
    <mergeCell ref="K235:M235"/>
    <mergeCell ref="N235:P235"/>
    <mergeCell ref="B236:D236"/>
    <mergeCell ref="E236:G236"/>
    <mergeCell ref="K236:M236"/>
    <mergeCell ref="N236:P236"/>
    <mergeCell ref="A237:D237"/>
    <mergeCell ref="E237:G237"/>
    <mergeCell ref="K237:M237"/>
    <mergeCell ref="N237:P237"/>
    <mergeCell ref="B232:D232"/>
    <mergeCell ref="E232:G232"/>
    <mergeCell ref="K232:M232"/>
    <mergeCell ref="N232:P232"/>
    <mergeCell ref="B233:D233"/>
    <mergeCell ref="E233:G233"/>
    <mergeCell ref="K233:M233"/>
    <mergeCell ref="N233:P233"/>
    <mergeCell ref="B234:D234"/>
    <mergeCell ref="E234:G234"/>
    <mergeCell ref="K234:M234"/>
    <mergeCell ref="N234:P234"/>
    <mergeCell ref="C228:N228"/>
    <mergeCell ref="B230:D230"/>
    <mergeCell ref="E230:G230"/>
    <mergeCell ref="K230:M230"/>
    <mergeCell ref="N230:P230"/>
    <mergeCell ref="B231:D231"/>
    <mergeCell ref="E231:G231"/>
    <mergeCell ref="K231:M231"/>
    <mergeCell ref="N231:P231"/>
    <mergeCell ref="N217:P217"/>
    <mergeCell ref="A220:B221"/>
    <mergeCell ref="C220:E221"/>
    <mergeCell ref="F220:F221"/>
    <mergeCell ref="G220:K221"/>
    <mergeCell ref="N220:P220"/>
    <mergeCell ref="N221:P221"/>
    <mergeCell ref="K222:O222"/>
    <mergeCell ref="C224:D226"/>
    <mergeCell ref="F224:G226"/>
    <mergeCell ref="J224:K226"/>
    <mergeCell ref="M224:N226"/>
    <mergeCell ref="A211:P211"/>
    <mergeCell ref="N212:P213"/>
    <mergeCell ref="A213:D214"/>
    <mergeCell ref="E213:E214"/>
    <mergeCell ref="M214:P214"/>
    <mergeCell ref="A215:D215"/>
    <mergeCell ref="F215:F216"/>
    <mergeCell ref="G215:H216"/>
    <mergeCell ref="I215:I216"/>
    <mergeCell ref="J215:J216"/>
    <mergeCell ref="N215:P215"/>
    <mergeCell ref="N216:P216"/>
    <mergeCell ref="A209:J209"/>
    <mergeCell ref="K209:M209"/>
    <mergeCell ref="N209:P209"/>
    <mergeCell ref="A207:D207"/>
    <mergeCell ref="E207:G207"/>
    <mergeCell ref="K207:M207"/>
    <mergeCell ref="N207:P207"/>
    <mergeCell ref="A208:D208"/>
    <mergeCell ref="E208:G208"/>
    <mergeCell ref="K208:M208"/>
    <mergeCell ref="N208:P208"/>
    <mergeCell ref="B205:D205"/>
    <mergeCell ref="E205:G205"/>
    <mergeCell ref="K205:M205"/>
    <mergeCell ref="N205:P205"/>
    <mergeCell ref="B206:D206"/>
    <mergeCell ref="E206:G206"/>
    <mergeCell ref="K206:M206"/>
    <mergeCell ref="N206:P206"/>
    <mergeCell ref="B203:D203"/>
    <mergeCell ref="E203:G203"/>
    <mergeCell ref="K203:M203"/>
    <mergeCell ref="N203:P203"/>
    <mergeCell ref="B204:D204"/>
    <mergeCell ref="E204:G204"/>
    <mergeCell ref="K204:M204"/>
    <mergeCell ref="N204:P204"/>
    <mergeCell ref="B201:D201"/>
    <mergeCell ref="E201:G201"/>
    <mergeCell ref="K201:M201"/>
    <mergeCell ref="N201:P201"/>
    <mergeCell ref="B202:D202"/>
    <mergeCell ref="E202:G202"/>
    <mergeCell ref="K202:M202"/>
    <mergeCell ref="N202:P202"/>
    <mergeCell ref="C198:N198"/>
    <mergeCell ref="B200:D200"/>
    <mergeCell ref="E200:G200"/>
    <mergeCell ref="K200:M200"/>
    <mergeCell ref="N200:P200"/>
    <mergeCell ref="K192:O192"/>
    <mergeCell ref="C194:D196"/>
    <mergeCell ref="F194:G196"/>
    <mergeCell ref="J194:K196"/>
    <mergeCell ref="M194:N196"/>
    <mergeCell ref="N185:P185"/>
    <mergeCell ref="N186:P186"/>
    <mergeCell ref="N187:P187"/>
    <mergeCell ref="A190:B191"/>
    <mergeCell ref="C190:E191"/>
    <mergeCell ref="F190:F191"/>
    <mergeCell ref="G190:K191"/>
    <mergeCell ref="N190:P190"/>
    <mergeCell ref="N191:P191"/>
    <mergeCell ref="A185:D185"/>
    <mergeCell ref="F185:F186"/>
    <mergeCell ref="G185:H186"/>
    <mergeCell ref="I185:I186"/>
    <mergeCell ref="J185:J186"/>
    <mergeCell ref="A179:J179"/>
    <mergeCell ref="K179:M179"/>
    <mergeCell ref="N179:P179"/>
    <mergeCell ref="A181:P181"/>
    <mergeCell ref="N182:P183"/>
    <mergeCell ref="A183:D184"/>
    <mergeCell ref="E183:E184"/>
    <mergeCell ref="M184:P184"/>
    <mergeCell ref="A177:D177"/>
    <mergeCell ref="E177:G177"/>
    <mergeCell ref="K177:M177"/>
    <mergeCell ref="N177:P177"/>
    <mergeCell ref="A178:D178"/>
    <mergeCell ref="E178:G178"/>
    <mergeCell ref="K178:M178"/>
    <mergeCell ref="N178:P178"/>
    <mergeCell ref="B175:D175"/>
    <mergeCell ref="E175:G175"/>
    <mergeCell ref="K175:M175"/>
    <mergeCell ref="N175:P175"/>
    <mergeCell ref="B176:D176"/>
    <mergeCell ref="E176:G176"/>
    <mergeCell ref="K176:M176"/>
    <mergeCell ref="N176:P176"/>
    <mergeCell ref="B173:D173"/>
    <mergeCell ref="E173:G173"/>
    <mergeCell ref="K173:M173"/>
    <mergeCell ref="N173:P173"/>
    <mergeCell ref="B174:D174"/>
    <mergeCell ref="E174:G174"/>
    <mergeCell ref="K174:M174"/>
    <mergeCell ref="N174:P174"/>
    <mergeCell ref="B171:D171"/>
    <mergeCell ref="E171:G171"/>
    <mergeCell ref="K171:M171"/>
    <mergeCell ref="N171:P171"/>
    <mergeCell ref="B172:D172"/>
    <mergeCell ref="E172:G172"/>
    <mergeCell ref="K172:M172"/>
    <mergeCell ref="N172:P172"/>
    <mergeCell ref="C168:N168"/>
    <mergeCell ref="B170:D170"/>
    <mergeCell ref="E170:G170"/>
    <mergeCell ref="K170:M170"/>
    <mergeCell ref="N170:P170"/>
    <mergeCell ref="K162:O162"/>
    <mergeCell ref="C164:D166"/>
    <mergeCell ref="F164:G166"/>
    <mergeCell ref="J164:K166"/>
    <mergeCell ref="M164:N166"/>
    <mergeCell ref="N155:P155"/>
    <mergeCell ref="N156:P156"/>
    <mergeCell ref="N157:P157"/>
    <mergeCell ref="A160:B161"/>
    <mergeCell ref="C160:E161"/>
    <mergeCell ref="F160:F161"/>
    <mergeCell ref="G160:K161"/>
    <mergeCell ref="N160:P160"/>
    <mergeCell ref="N161:P161"/>
    <mergeCell ref="A155:D155"/>
    <mergeCell ref="F155:F156"/>
    <mergeCell ref="G155:H156"/>
    <mergeCell ref="I155:I156"/>
    <mergeCell ref="J155:J156"/>
    <mergeCell ref="A149:J149"/>
    <mergeCell ref="K149:M149"/>
    <mergeCell ref="N149:P149"/>
    <mergeCell ref="A151:P151"/>
    <mergeCell ref="N152:P153"/>
    <mergeCell ref="A153:D154"/>
    <mergeCell ref="E153:E154"/>
    <mergeCell ref="M154:P154"/>
    <mergeCell ref="A147:D147"/>
    <mergeCell ref="E147:G147"/>
    <mergeCell ref="K147:M147"/>
    <mergeCell ref="N147:P147"/>
    <mergeCell ref="A148:D148"/>
    <mergeCell ref="E148:G148"/>
    <mergeCell ref="K148:M148"/>
    <mergeCell ref="N148:P148"/>
    <mergeCell ref="B145:D145"/>
    <mergeCell ref="E145:G145"/>
    <mergeCell ref="K145:M145"/>
    <mergeCell ref="N145:P145"/>
    <mergeCell ref="B146:D146"/>
    <mergeCell ref="E146:G146"/>
    <mergeCell ref="K146:M146"/>
    <mergeCell ref="N146:P146"/>
    <mergeCell ref="B143:D143"/>
    <mergeCell ref="E143:G143"/>
    <mergeCell ref="K143:M143"/>
    <mergeCell ref="N143:P143"/>
    <mergeCell ref="B144:D144"/>
    <mergeCell ref="E144:G144"/>
    <mergeCell ref="K144:M144"/>
    <mergeCell ref="N144:P144"/>
    <mergeCell ref="B141:D141"/>
    <mergeCell ref="E141:G141"/>
    <mergeCell ref="K141:M141"/>
    <mergeCell ref="N141:P141"/>
    <mergeCell ref="B142:D142"/>
    <mergeCell ref="E142:G142"/>
    <mergeCell ref="K142:M142"/>
    <mergeCell ref="N142:P142"/>
    <mergeCell ref="C138:N138"/>
    <mergeCell ref="B140:D140"/>
    <mergeCell ref="E140:G140"/>
    <mergeCell ref="K140:M140"/>
    <mergeCell ref="N140:P140"/>
    <mergeCell ref="K132:O132"/>
    <mergeCell ref="C134:D136"/>
    <mergeCell ref="F134:G136"/>
    <mergeCell ref="J134:K136"/>
    <mergeCell ref="M134:N136"/>
    <mergeCell ref="N125:P125"/>
    <mergeCell ref="N126:P126"/>
    <mergeCell ref="N127:P127"/>
    <mergeCell ref="A130:B131"/>
    <mergeCell ref="C130:E131"/>
    <mergeCell ref="F130:F131"/>
    <mergeCell ref="G130:K131"/>
    <mergeCell ref="N130:P130"/>
    <mergeCell ref="N131:P131"/>
    <mergeCell ref="A125:D125"/>
    <mergeCell ref="F125:F126"/>
    <mergeCell ref="G125:H126"/>
    <mergeCell ref="I125:I126"/>
    <mergeCell ref="J125:J126"/>
    <mergeCell ref="A119:J119"/>
    <mergeCell ref="K119:M119"/>
    <mergeCell ref="N119:P119"/>
    <mergeCell ref="A121:P121"/>
    <mergeCell ref="N122:P123"/>
    <mergeCell ref="A123:D124"/>
    <mergeCell ref="E123:E124"/>
    <mergeCell ref="M124:P124"/>
    <mergeCell ref="A117:D117"/>
    <mergeCell ref="E117:G117"/>
    <mergeCell ref="K117:M117"/>
    <mergeCell ref="N117:P117"/>
    <mergeCell ref="A118:D118"/>
    <mergeCell ref="E118:G118"/>
    <mergeCell ref="K118:M118"/>
    <mergeCell ref="N118:P118"/>
    <mergeCell ref="B115:D115"/>
    <mergeCell ref="E115:G115"/>
    <mergeCell ref="K115:M115"/>
    <mergeCell ref="N115:P115"/>
    <mergeCell ref="B116:D116"/>
    <mergeCell ref="E116:G116"/>
    <mergeCell ref="K116:M116"/>
    <mergeCell ref="N116:P116"/>
    <mergeCell ref="B113:D113"/>
    <mergeCell ref="E113:G113"/>
    <mergeCell ref="K113:M113"/>
    <mergeCell ref="N113:P113"/>
    <mergeCell ref="B114:D114"/>
    <mergeCell ref="E114:G114"/>
    <mergeCell ref="K114:M114"/>
    <mergeCell ref="N114:P114"/>
    <mergeCell ref="B111:D111"/>
    <mergeCell ref="E111:G111"/>
    <mergeCell ref="K111:M111"/>
    <mergeCell ref="N111:P111"/>
    <mergeCell ref="B112:D112"/>
    <mergeCell ref="E112:G112"/>
    <mergeCell ref="K112:M112"/>
    <mergeCell ref="N112:P112"/>
    <mergeCell ref="C108:N108"/>
    <mergeCell ref="B110:D110"/>
    <mergeCell ref="E110:G110"/>
    <mergeCell ref="K110:M110"/>
    <mergeCell ref="N110:P110"/>
    <mergeCell ref="K102:O102"/>
    <mergeCell ref="C104:D106"/>
    <mergeCell ref="F104:G106"/>
    <mergeCell ref="J104:K106"/>
    <mergeCell ref="M104:N106"/>
    <mergeCell ref="N95:P95"/>
    <mergeCell ref="N96:P96"/>
    <mergeCell ref="N97:P97"/>
    <mergeCell ref="A100:B101"/>
    <mergeCell ref="C100:E101"/>
    <mergeCell ref="F100:F101"/>
    <mergeCell ref="G100:K101"/>
    <mergeCell ref="N100:P100"/>
    <mergeCell ref="N101:P101"/>
    <mergeCell ref="A95:D95"/>
    <mergeCell ref="F95:F96"/>
    <mergeCell ref="G95:H96"/>
    <mergeCell ref="I95:I96"/>
    <mergeCell ref="J95:J96"/>
    <mergeCell ref="A89:J89"/>
    <mergeCell ref="K89:M89"/>
    <mergeCell ref="N89:P89"/>
    <mergeCell ref="A91:P91"/>
    <mergeCell ref="N92:P93"/>
    <mergeCell ref="A93:D94"/>
    <mergeCell ref="E93:E94"/>
    <mergeCell ref="M94:P94"/>
    <mergeCell ref="A87:D87"/>
    <mergeCell ref="E87:G87"/>
    <mergeCell ref="K87:M87"/>
    <mergeCell ref="N87:P87"/>
    <mergeCell ref="A88:D88"/>
    <mergeCell ref="E88:G88"/>
    <mergeCell ref="K88:M88"/>
    <mergeCell ref="N88:P88"/>
    <mergeCell ref="B85:D85"/>
    <mergeCell ref="E85:G85"/>
    <mergeCell ref="K85:M85"/>
    <mergeCell ref="N85:P85"/>
    <mergeCell ref="B86:D86"/>
    <mergeCell ref="E86:G86"/>
    <mergeCell ref="K86:M86"/>
    <mergeCell ref="N86:P86"/>
    <mergeCell ref="B83:D83"/>
    <mergeCell ref="E83:G83"/>
    <mergeCell ref="K83:M83"/>
    <mergeCell ref="N83:P83"/>
    <mergeCell ref="B84:D84"/>
    <mergeCell ref="E84:G84"/>
    <mergeCell ref="K84:M84"/>
    <mergeCell ref="N84:P84"/>
    <mergeCell ref="B81:D81"/>
    <mergeCell ref="E81:G81"/>
    <mergeCell ref="K81:M81"/>
    <mergeCell ref="N81:P81"/>
    <mergeCell ref="B82:D82"/>
    <mergeCell ref="E82:G82"/>
    <mergeCell ref="K82:M82"/>
    <mergeCell ref="N82:P82"/>
    <mergeCell ref="C78:N78"/>
    <mergeCell ref="B80:D80"/>
    <mergeCell ref="E80:G80"/>
    <mergeCell ref="K80:M80"/>
    <mergeCell ref="N80:P80"/>
    <mergeCell ref="K72:O72"/>
    <mergeCell ref="C74:D76"/>
    <mergeCell ref="F74:G76"/>
    <mergeCell ref="J74:K76"/>
    <mergeCell ref="M74:N76"/>
    <mergeCell ref="N65:P65"/>
    <mergeCell ref="N66:P66"/>
    <mergeCell ref="N67:P67"/>
    <mergeCell ref="A70:B71"/>
    <mergeCell ref="C70:E71"/>
    <mergeCell ref="F70:F71"/>
    <mergeCell ref="G70:K71"/>
    <mergeCell ref="N70:P70"/>
    <mergeCell ref="N71:P71"/>
    <mergeCell ref="A65:D65"/>
    <mergeCell ref="F65:F66"/>
    <mergeCell ref="G65:H66"/>
    <mergeCell ref="I65:I66"/>
    <mergeCell ref="J65:J66"/>
    <mergeCell ref="A59:J59"/>
    <mergeCell ref="K59:M59"/>
    <mergeCell ref="N59:P59"/>
    <mergeCell ref="A61:P61"/>
    <mergeCell ref="N62:P63"/>
    <mergeCell ref="A63:D64"/>
    <mergeCell ref="E63:E64"/>
    <mergeCell ref="M64:P64"/>
    <mergeCell ref="A57:D57"/>
    <mergeCell ref="E57:G57"/>
    <mergeCell ref="K57:M57"/>
    <mergeCell ref="N57:P57"/>
    <mergeCell ref="A58:D58"/>
    <mergeCell ref="E58:G58"/>
    <mergeCell ref="K58:M58"/>
    <mergeCell ref="N58:P58"/>
    <mergeCell ref="B55:D55"/>
    <mergeCell ref="E55:G55"/>
    <mergeCell ref="K55:M55"/>
    <mergeCell ref="N55:P55"/>
    <mergeCell ref="B56:D56"/>
    <mergeCell ref="E56:G56"/>
    <mergeCell ref="K56:M56"/>
    <mergeCell ref="N56:P56"/>
    <mergeCell ref="B53:D53"/>
    <mergeCell ref="E53:G53"/>
    <mergeCell ref="K53:M53"/>
    <mergeCell ref="N53:P53"/>
    <mergeCell ref="B54:D54"/>
    <mergeCell ref="E54:G54"/>
    <mergeCell ref="K54:M54"/>
    <mergeCell ref="N54:P54"/>
    <mergeCell ref="B51:D51"/>
    <mergeCell ref="E51:G51"/>
    <mergeCell ref="K51:M51"/>
    <mergeCell ref="N51:P51"/>
    <mergeCell ref="B52:D52"/>
    <mergeCell ref="E52:G52"/>
    <mergeCell ref="K52:M52"/>
    <mergeCell ref="N52:P52"/>
    <mergeCell ref="C48:N48"/>
    <mergeCell ref="B50:D50"/>
    <mergeCell ref="E50:G50"/>
    <mergeCell ref="K50:M50"/>
    <mergeCell ref="N50:P50"/>
    <mergeCell ref="K42:O42"/>
    <mergeCell ref="C44:D46"/>
    <mergeCell ref="F44:G46"/>
    <mergeCell ref="J44:K46"/>
    <mergeCell ref="M44:N46"/>
    <mergeCell ref="N35:P35"/>
    <mergeCell ref="N36:P36"/>
    <mergeCell ref="N37:P37"/>
    <mergeCell ref="A40:B41"/>
    <mergeCell ref="C40:E41"/>
    <mergeCell ref="F40:F41"/>
    <mergeCell ref="G40:K41"/>
    <mergeCell ref="N40:P40"/>
    <mergeCell ref="N41:P41"/>
    <mergeCell ref="A35:D35"/>
    <mergeCell ref="F35:F36"/>
    <mergeCell ref="G35:H36"/>
    <mergeCell ref="I35:I36"/>
    <mergeCell ref="J35:J36"/>
    <mergeCell ref="A31:P31"/>
    <mergeCell ref="N32:P33"/>
    <mergeCell ref="A33:D34"/>
    <mergeCell ref="E33:E34"/>
    <mergeCell ref="M34:P34"/>
    <mergeCell ref="A29:J29"/>
    <mergeCell ref="K27:M27"/>
    <mergeCell ref="N27:P27"/>
    <mergeCell ref="E27:G27"/>
    <mergeCell ref="K29:M29"/>
    <mergeCell ref="A27:D27"/>
    <mergeCell ref="N29:P29"/>
    <mergeCell ref="N28:P28"/>
    <mergeCell ref="A28:D28"/>
    <mergeCell ref="E28:G28"/>
    <mergeCell ref="K28:M28"/>
    <mergeCell ref="E26:G26"/>
    <mergeCell ref="B26:D26"/>
    <mergeCell ref="B23:D23"/>
    <mergeCell ref="N23:P23"/>
    <mergeCell ref="E25:G25"/>
    <mergeCell ref="K26:M26"/>
    <mergeCell ref="K24:M24"/>
    <mergeCell ref="B24:D24"/>
    <mergeCell ref="E24:G24"/>
    <mergeCell ref="N26:P26"/>
    <mergeCell ref="B25:D25"/>
    <mergeCell ref="K25:M25"/>
    <mergeCell ref="N25:P25"/>
    <mergeCell ref="N24:P24"/>
    <mergeCell ref="E23:G23"/>
    <mergeCell ref="K23:M23"/>
    <mergeCell ref="B22:D22"/>
    <mergeCell ref="E22:G22"/>
    <mergeCell ref="K22:M22"/>
    <mergeCell ref="N22:P22"/>
    <mergeCell ref="C18:N18"/>
    <mergeCell ref="N10:P10"/>
    <mergeCell ref="B20:D20"/>
    <mergeCell ref="K21:M21"/>
    <mergeCell ref="N21:P21"/>
    <mergeCell ref="N7:P7"/>
    <mergeCell ref="N20:P20"/>
    <mergeCell ref="B21:D21"/>
    <mergeCell ref="E21:G21"/>
    <mergeCell ref="A10:B11"/>
    <mergeCell ref="C10:E11"/>
    <mergeCell ref="N11:P11"/>
    <mergeCell ref="E20:G20"/>
    <mergeCell ref="K20:M20"/>
    <mergeCell ref="K12:O12"/>
    <mergeCell ref="C14:D16"/>
    <mergeCell ref="G10:K11"/>
    <mergeCell ref="J14:K16"/>
    <mergeCell ref="M14:N16"/>
    <mergeCell ref="F10:F11"/>
    <mergeCell ref="F14:G16"/>
    <mergeCell ref="A5:D5"/>
    <mergeCell ref="A1:P1"/>
    <mergeCell ref="N2:P3"/>
    <mergeCell ref="A3:D4"/>
    <mergeCell ref="E3:E4"/>
    <mergeCell ref="M4:P4"/>
    <mergeCell ref="G5:H6"/>
    <mergeCell ref="F5:F6"/>
    <mergeCell ref="N5:P5"/>
    <mergeCell ref="J5:J6"/>
    <mergeCell ref="N6:P6"/>
    <mergeCell ref="I5:I6"/>
  </mergeCells>
  <phoneticPr fontId="1"/>
  <conditionalFormatting sqref="G10:K11">
    <cfRule type="expression" dxfId="44" priority="41">
      <formula>$G10=""</formula>
    </cfRule>
  </conditionalFormatting>
  <conditionalFormatting sqref="G40:K41">
    <cfRule type="expression" dxfId="43" priority="27">
      <formula>$G40=""</formula>
    </cfRule>
  </conditionalFormatting>
  <conditionalFormatting sqref="G70:K71">
    <cfRule type="expression" dxfId="42" priority="25">
      <formula>$G70=""</formula>
    </cfRule>
  </conditionalFormatting>
  <conditionalFormatting sqref="G100:K101">
    <cfRule type="expression" dxfId="41" priority="23">
      <formula>$G100=""</formula>
    </cfRule>
  </conditionalFormatting>
  <conditionalFormatting sqref="G130:K131">
    <cfRule type="expression" dxfId="40" priority="21">
      <formula>$G130=""</formula>
    </cfRule>
  </conditionalFormatting>
  <conditionalFormatting sqref="G160:K161">
    <cfRule type="expression" dxfId="39" priority="19">
      <formula>$G160=""</formula>
    </cfRule>
  </conditionalFormatting>
  <conditionalFormatting sqref="G190:K191">
    <cfRule type="expression" dxfId="38" priority="17">
      <formula>$G190=""</formula>
    </cfRule>
  </conditionalFormatting>
  <conditionalFormatting sqref="G220:K221">
    <cfRule type="expression" dxfId="37" priority="15">
      <formula>$G220=""</formula>
    </cfRule>
  </conditionalFormatting>
  <conditionalFormatting sqref="G250:K251">
    <cfRule type="expression" dxfId="36" priority="13">
      <formula>$G250=""</formula>
    </cfRule>
  </conditionalFormatting>
  <conditionalFormatting sqref="G280:K281">
    <cfRule type="expression" dxfId="35" priority="11">
      <formula>$G280=""</formula>
    </cfRule>
  </conditionalFormatting>
  <conditionalFormatting sqref="G310:K311">
    <cfRule type="expression" dxfId="34" priority="9">
      <formula>$G310=""</formula>
    </cfRule>
  </conditionalFormatting>
  <conditionalFormatting sqref="G340:K341">
    <cfRule type="expression" dxfId="33" priority="7">
      <formula>$G340=""</formula>
    </cfRule>
  </conditionalFormatting>
  <conditionalFormatting sqref="G370:K371">
    <cfRule type="expression" dxfId="32" priority="5">
      <formula>$G370=""</formula>
    </cfRule>
  </conditionalFormatting>
  <conditionalFormatting sqref="G400:K401">
    <cfRule type="expression" dxfId="31" priority="3">
      <formula>$G400=""</formula>
    </cfRule>
  </conditionalFormatting>
  <conditionalFormatting sqref="G430:K431">
    <cfRule type="expression" dxfId="30" priority="1">
      <formula>$G430=""</formula>
    </cfRule>
  </conditionalFormatting>
  <conditionalFormatting sqref="H21">
    <cfRule type="expression" dxfId="29" priority="42">
      <formula>$H21=""</formula>
    </cfRule>
  </conditionalFormatting>
  <conditionalFormatting sqref="H51">
    <cfRule type="expression" dxfId="28" priority="28">
      <formula>$H51=""</formula>
    </cfRule>
  </conditionalFormatting>
  <conditionalFormatting sqref="H81">
    <cfRule type="expression" dxfId="27" priority="26">
      <formula>$H81=""</formula>
    </cfRule>
  </conditionalFormatting>
  <conditionalFormatting sqref="H111">
    <cfRule type="expression" dxfId="26" priority="24">
      <formula>$H111=""</formula>
    </cfRule>
  </conditionalFormatting>
  <conditionalFormatting sqref="H141">
    <cfRule type="expression" dxfId="25" priority="22">
      <formula>$H141=""</formula>
    </cfRule>
  </conditionalFormatting>
  <conditionalFormatting sqref="H171">
    <cfRule type="expression" dxfId="24" priority="20">
      <formula>$H171=""</formula>
    </cfRule>
  </conditionalFormatting>
  <conditionalFormatting sqref="H201">
    <cfRule type="expression" dxfId="23" priority="18">
      <formula>$H201=""</formula>
    </cfRule>
  </conditionalFormatting>
  <conditionalFormatting sqref="H231">
    <cfRule type="expression" dxfId="22" priority="16">
      <formula>$H231=""</formula>
    </cfRule>
  </conditionalFormatting>
  <conditionalFormatting sqref="H261">
    <cfRule type="expression" dxfId="21" priority="14">
      <formula>$H261=""</formula>
    </cfRule>
  </conditionalFormatting>
  <conditionalFormatting sqref="H291">
    <cfRule type="expression" dxfId="20" priority="12">
      <formula>$H291=""</formula>
    </cfRule>
  </conditionalFormatting>
  <conditionalFormatting sqref="H321">
    <cfRule type="expression" dxfId="19" priority="10">
      <formula>$H321=""</formula>
    </cfRule>
  </conditionalFormatting>
  <conditionalFormatting sqref="H351">
    <cfRule type="expression" dxfId="18" priority="8">
      <formula>$H351=""</formula>
    </cfRule>
  </conditionalFormatting>
  <conditionalFormatting sqref="H381">
    <cfRule type="expression" dxfId="17" priority="6">
      <formula>$H381=""</formula>
    </cfRule>
  </conditionalFormatting>
  <conditionalFormatting sqref="H411">
    <cfRule type="expression" dxfId="16" priority="4">
      <formula>$H411=""</formula>
    </cfRule>
  </conditionalFormatting>
  <conditionalFormatting sqref="H441">
    <cfRule type="expression" dxfId="15" priority="2">
      <formula>$H441=""</formula>
    </cfRule>
  </conditionalFormatting>
  <dataValidations count="1">
    <dataValidation imeMode="disabled" allowBlank="1" showInputMessage="1" showErrorMessage="1" sqref="G5:H6 J5:J6 G95:H96 G35:H36 G155:H156 J35:J36 G65:H66 J65:J66 G125:H126 H201:H208 J125:J126 H51:H58 H81:H88 H111:H118 J95:J96 H21:H28 H141:H148 H171:H178 G185:H186 J155:J156 J185:J186 G245:H246 G305:H306 G215:H216 J215:J216 G275:H276 H351:H358 J275:J276 H231:H238 H261:H268 J245:J246 H291:H298 H321:H328 G335:H336 J305:J306 J335:J336 G395:H396 G365:H366 H441:H448 J365:J366 H381:H388 H411:H418 G425:H426 J395:J396 J425:J426" xr:uid="{00000000-0002-0000-0400-000000000000}"/>
  </dataValidations>
  <printOptions horizontalCentered="1" verticalCentered="1"/>
  <pageMargins left="0.23622047244094491" right="0.23622047244094491" top="0.74803149606299213" bottom="0.74803149606299213" header="0.31496062992125984" footer="0.31496062992125984"/>
  <pageSetup paperSize="9" orientation="landscape"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indexed="17"/>
  </sheetPr>
  <dimension ref="A1:V271"/>
  <sheetViews>
    <sheetView showZeros="0" view="pageBreakPreview" zoomScaleNormal="100" workbookViewId="0">
      <selection sqref="A1:P1"/>
    </sheetView>
  </sheetViews>
  <sheetFormatPr defaultRowHeight="13.5"/>
  <cols>
    <col min="1" max="9" width="9" style="106"/>
    <col min="10" max="10" width="11.25" style="106" customWidth="1"/>
    <col min="11" max="11" width="6.75" style="106" customWidth="1"/>
    <col min="12" max="16384" width="9" style="106"/>
  </cols>
  <sheetData>
    <row r="1" spans="1:22" ht="41.25" customHeight="1">
      <c r="A1" s="282" t="s">
        <v>86</v>
      </c>
      <c r="B1" s="282"/>
      <c r="C1" s="282"/>
      <c r="D1" s="282"/>
      <c r="E1" s="282"/>
      <c r="F1" s="282"/>
      <c r="G1" s="282"/>
      <c r="H1" s="282"/>
      <c r="I1" s="282"/>
      <c r="J1" s="282"/>
      <c r="K1" s="282"/>
      <c r="L1" s="282"/>
      <c r="M1" s="282"/>
      <c r="N1" s="282"/>
      <c r="O1" s="282"/>
      <c r="P1" s="282"/>
      <c r="Q1" s="121"/>
      <c r="R1" s="121"/>
      <c r="S1" s="162" t="s">
        <v>144</v>
      </c>
      <c r="T1" s="162" cm="1">
        <f t="array" ref="T1">SUM(IF(MOD(ROW(K27:K840),30)=27,K27:K840,0))</f>
        <v>0</v>
      </c>
      <c r="U1" s="162" t="s">
        <v>145</v>
      </c>
      <c r="V1" s="162" cm="1">
        <f t="array" ref="V1">SUM(IF(MOD(ROW(K28:K840),30)=28,K28:K840,0))</f>
        <v>0</v>
      </c>
    </row>
    <row r="2" spans="1:22" ht="18.75">
      <c r="A2" s="1"/>
      <c r="B2" s="1"/>
      <c r="C2" s="1"/>
      <c r="D2" s="1"/>
      <c r="E2" s="2"/>
      <c r="F2" s="2"/>
      <c r="G2" s="2"/>
      <c r="H2" s="2"/>
      <c r="I2" s="2"/>
      <c r="J2" s="2"/>
      <c r="K2" s="2"/>
      <c r="L2" s="2"/>
      <c r="M2" s="3"/>
      <c r="N2" s="273">
        <f>合計請求書!$K$6</f>
        <v>45127</v>
      </c>
      <c r="O2" s="273"/>
      <c r="P2" s="273"/>
      <c r="Q2" s="122"/>
      <c r="R2" s="123"/>
    </row>
    <row r="3" spans="1:22" ht="14.25" customHeight="1">
      <c r="A3" s="274" t="s">
        <v>46</v>
      </c>
      <c r="B3" s="274"/>
      <c r="C3" s="274"/>
      <c r="D3" s="274"/>
      <c r="E3" s="276" t="s">
        <v>58</v>
      </c>
      <c r="F3" s="4"/>
      <c r="G3" s="4"/>
      <c r="H3" s="4"/>
      <c r="I3" s="4"/>
      <c r="J3" s="4"/>
      <c r="K3" s="4"/>
      <c r="L3" s="2"/>
      <c r="M3" s="3"/>
      <c r="N3" s="273"/>
      <c r="O3" s="273"/>
      <c r="P3" s="273"/>
      <c r="Q3" s="122"/>
      <c r="R3" s="123"/>
    </row>
    <row r="4" spans="1:22" ht="21" customHeight="1">
      <c r="A4" s="275"/>
      <c r="B4" s="275"/>
      <c r="C4" s="275"/>
      <c r="D4" s="275"/>
      <c r="E4" s="276"/>
      <c r="F4" s="3"/>
      <c r="G4" s="3"/>
      <c r="H4" s="3"/>
      <c r="I4" s="3"/>
      <c r="J4" s="20"/>
      <c r="K4" s="5"/>
      <c r="L4" s="6" t="s">
        <v>59</v>
      </c>
      <c r="M4" s="277">
        <f>合計請求書!$K$24</f>
        <v>0</v>
      </c>
      <c r="N4" s="277"/>
      <c r="O4" s="277"/>
      <c r="P4" s="277"/>
      <c r="Q4" s="122"/>
    </row>
    <row r="5" spans="1:22" ht="18.75" customHeight="1">
      <c r="A5" s="244" t="s">
        <v>60</v>
      </c>
      <c r="B5" s="244"/>
      <c r="C5" s="244"/>
      <c r="D5" s="244"/>
      <c r="E5" s="7"/>
      <c r="F5" s="284" t="s">
        <v>61</v>
      </c>
      <c r="G5" s="283"/>
      <c r="H5" s="283"/>
      <c r="I5" s="286" t="s">
        <v>108</v>
      </c>
      <c r="J5" s="249">
        <f>'契約用【A】％'!J5:J6</f>
        <v>0</v>
      </c>
      <c r="K5" s="124"/>
      <c r="L5" s="8" t="s">
        <v>62</v>
      </c>
      <c r="M5" s="95">
        <f>合計請求書!$K$25</f>
        <v>0</v>
      </c>
      <c r="N5" s="250">
        <f>合計請求書!$K$26</f>
        <v>0</v>
      </c>
      <c r="O5" s="250"/>
      <c r="P5" s="250"/>
      <c r="Q5" s="125"/>
      <c r="R5" s="125"/>
      <c r="S5" s="125"/>
      <c r="T5" s="125"/>
      <c r="U5" s="125"/>
      <c r="V5" s="125"/>
    </row>
    <row r="6" spans="1:22" ht="13.5" customHeight="1">
      <c r="A6" s="8"/>
      <c r="B6" s="8"/>
      <c r="C6" s="8"/>
      <c r="D6" s="8"/>
      <c r="E6" s="9"/>
      <c r="F6" s="285"/>
      <c r="G6" s="283"/>
      <c r="H6" s="283"/>
      <c r="I6" s="286"/>
      <c r="J6" s="249"/>
      <c r="K6" s="124"/>
      <c r="L6" s="8"/>
      <c r="M6" s="10" t="s">
        <v>25</v>
      </c>
      <c r="N6" s="251">
        <f>合計請求書!$K$27</f>
        <v>0</v>
      </c>
      <c r="O6" s="251"/>
      <c r="P6" s="251"/>
      <c r="Q6" s="125"/>
      <c r="R6" s="125"/>
      <c r="S6" s="125"/>
      <c r="T6" s="125"/>
      <c r="U6" s="125"/>
      <c r="V6" s="125"/>
    </row>
    <row r="7" spans="1:22" ht="13.5" customHeight="1">
      <c r="A7" s="3"/>
      <c r="B7" s="3"/>
      <c r="C7" s="3"/>
      <c r="D7" s="3"/>
      <c r="E7" s="4"/>
      <c r="F7" s="3"/>
      <c r="G7" s="3"/>
      <c r="H7" s="3"/>
      <c r="I7" s="3"/>
      <c r="J7" s="20"/>
      <c r="K7" s="11"/>
      <c r="L7" s="8"/>
      <c r="M7" s="10" t="s">
        <v>24</v>
      </c>
      <c r="N7" s="251">
        <f>合計請求書!$K$28</f>
        <v>0</v>
      </c>
      <c r="O7" s="251"/>
      <c r="P7" s="251"/>
      <c r="R7" s="123"/>
    </row>
    <row r="8" spans="1:22">
      <c r="A8" s="4"/>
      <c r="B8" s="4"/>
      <c r="C8" s="4"/>
      <c r="D8" s="4"/>
      <c r="E8" s="11"/>
      <c r="F8" s="4"/>
      <c r="G8" s="4"/>
      <c r="H8" s="4"/>
      <c r="I8" s="4"/>
      <c r="J8" s="4"/>
      <c r="K8" s="4"/>
      <c r="L8" s="3"/>
      <c r="M8" s="3"/>
      <c r="N8" s="3"/>
      <c r="O8" s="2"/>
      <c r="P8" s="3"/>
    </row>
    <row r="9" spans="1:22" ht="13.5" customHeight="1">
      <c r="A9" s="33"/>
      <c r="B9" s="33"/>
      <c r="C9" s="33"/>
      <c r="D9" s="33"/>
      <c r="E9" s="33"/>
      <c r="F9" s="33"/>
      <c r="G9" s="26"/>
      <c r="H9" s="34"/>
      <c r="I9" s="34"/>
      <c r="J9" s="34"/>
      <c r="K9" s="33"/>
      <c r="L9" s="33"/>
      <c r="M9" s="33"/>
      <c r="N9" s="33"/>
      <c r="O9" s="33"/>
      <c r="P9" s="33"/>
    </row>
    <row r="10" spans="1:22" ht="18" customHeight="1">
      <c r="A10" s="293" t="s">
        <v>64</v>
      </c>
      <c r="B10" s="294"/>
      <c r="C10" s="256">
        <f>K29</f>
        <v>0</v>
      </c>
      <c r="D10" s="257"/>
      <c r="E10" s="258"/>
      <c r="F10" s="303" t="s">
        <v>65</v>
      </c>
      <c r="G10" s="264" t="s">
        <v>135</v>
      </c>
      <c r="H10" s="265"/>
      <c r="I10" s="265"/>
      <c r="J10" s="265"/>
      <c r="K10" s="266"/>
      <c r="L10" s="3"/>
      <c r="M10" s="12"/>
      <c r="N10" s="270"/>
      <c r="O10" s="270"/>
      <c r="P10" s="270"/>
    </row>
    <row r="11" spans="1:22" ht="18" customHeight="1">
      <c r="A11" s="295"/>
      <c r="B11" s="296"/>
      <c r="C11" s="259"/>
      <c r="D11" s="260"/>
      <c r="E11" s="261"/>
      <c r="F11" s="304"/>
      <c r="G11" s="267"/>
      <c r="H11" s="268"/>
      <c r="I11" s="268"/>
      <c r="J11" s="268"/>
      <c r="K11" s="269"/>
      <c r="L11" s="3"/>
      <c r="M11" s="12"/>
      <c r="N11" s="271"/>
      <c r="O11" s="271"/>
      <c r="P11" s="271"/>
    </row>
    <row r="12" spans="1:22">
      <c r="A12" s="2"/>
      <c r="B12" s="2"/>
      <c r="C12" s="2"/>
      <c r="D12" s="2"/>
      <c r="E12" s="2"/>
      <c r="F12" s="2"/>
      <c r="G12" s="2"/>
      <c r="H12" s="2"/>
      <c r="I12" s="2"/>
      <c r="J12" s="2"/>
      <c r="K12" s="281"/>
      <c r="L12" s="281"/>
      <c r="M12" s="281"/>
      <c r="N12" s="281"/>
      <c r="O12" s="281"/>
      <c r="P12" s="3"/>
    </row>
    <row r="13" spans="1:22" ht="14.25">
      <c r="A13" s="31"/>
      <c r="B13" s="31"/>
      <c r="C13" s="31"/>
      <c r="D13" s="31"/>
      <c r="E13" s="31"/>
      <c r="F13" s="31"/>
      <c r="G13" s="32"/>
      <c r="H13" s="31"/>
      <c r="I13" s="31"/>
      <c r="J13" s="31"/>
      <c r="K13" s="31"/>
      <c r="L13" s="31"/>
      <c r="M13" s="31"/>
      <c r="N13" s="31"/>
      <c r="O13" s="31"/>
      <c r="P13" s="31"/>
    </row>
    <row r="14" spans="1:22" ht="13.5" customHeight="1">
      <c r="A14" s="4"/>
      <c r="B14" s="18" t="s">
        <v>4</v>
      </c>
      <c r="C14" s="297"/>
      <c r="D14" s="298"/>
      <c r="E14" s="18" t="s">
        <v>5</v>
      </c>
      <c r="F14" s="297"/>
      <c r="G14" s="298"/>
      <c r="H14" s="13"/>
      <c r="I14" s="18" t="s">
        <v>6</v>
      </c>
      <c r="J14" s="232">
        <f>K29</f>
        <v>0</v>
      </c>
      <c r="K14" s="233"/>
      <c r="L14" s="18" t="s">
        <v>7</v>
      </c>
      <c r="M14" s="297"/>
      <c r="N14" s="298"/>
      <c r="O14" s="4"/>
      <c r="P14" s="11"/>
    </row>
    <row r="15" spans="1:22" ht="13.5" customHeight="1">
      <c r="A15" s="4"/>
      <c r="B15" s="14" t="s">
        <v>66</v>
      </c>
      <c r="C15" s="299"/>
      <c r="D15" s="300"/>
      <c r="E15" s="14" t="s">
        <v>67</v>
      </c>
      <c r="F15" s="299"/>
      <c r="G15" s="300"/>
      <c r="H15" s="14"/>
      <c r="I15" s="14" t="s">
        <v>68</v>
      </c>
      <c r="J15" s="234"/>
      <c r="K15" s="235"/>
      <c r="L15" s="14" t="s">
        <v>69</v>
      </c>
      <c r="M15" s="299"/>
      <c r="N15" s="300"/>
      <c r="O15" s="4"/>
      <c r="P15" s="11"/>
    </row>
    <row r="16" spans="1:22" ht="13.5" customHeight="1">
      <c r="A16" s="4"/>
      <c r="B16" s="14"/>
      <c r="C16" s="301"/>
      <c r="D16" s="302"/>
      <c r="E16" s="14" t="s">
        <v>128</v>
      </c>
      <c r="F16" s="301"/>
      <c r="G16" s="302"/>
      <c r="H16" s="14"/>
      <c r="I16" s="14" t="s">
        <v>11</v>
      </c>
      <c r="J16" s="236"/>
      <c r="K16" s="237"/>
      <c r="L16" s="14"/>
      <c r="M16" s="301"/>
      <c r="N16" s="302"/>
      <c r="O16" s="4"/>
      <c r="P16" s="11"/>
    </row>
    <row r="17" spans="1:22">
      <c r="A17" s="4"/>
      <c r="B17" s="4"/>
      <c r="C17" s="4"/>
      <c r="D17" s="4"/>
      <c r="E17" s="4"/>
      <c r="F17" s="4"/>
      <c r="G17" s="4"/>
      <c r="H17" s="4"/>
      <c r="I17" s="4"/>
      <c r="J17" s="4"/>
      <c r="K17" s="4"/>
      <c r="L17" s="4"/>
      <c r="M17" s="4"/>
      <c r="N17" s="4"/>
      <c r="O17" s="4"/>
      <c r="P17" s="11"/>
    </row>
    <row r="18" spans="1:22" ht="17.25" customHeight="1">
      <c r="A18" s="4"/>
      <c r="B18" s="4" t="s">
        <v>70</v>
      </c>
      <c r="C18" s="171"/>
      <c r="D18" s="171"/>
      <c r="E18" s="171"/>
      <c r="F18" s="171"/>
      <c r="G18" s="171"/>
      <c r="H18" s="171"/>
      <c r="I18" s="171"/>
      <c r="J18" s="171"/>
      <c r="K18" s="171"/>
      <c r="L18" s="171"/>
      <c r="M18" s="171"/>
      <c r="N18" s="171"/>
      <c r="O18" s="101"/>
      <c r="P18" s="101"/>
    </row>
    <row r="19" spans="1:22">
      <c r="A19" s="4"/>
      <c r="B19" s="4"/>
      <c r="C19" s="4"/>
      <c r="D19" s="4"/>
      <c r="E19" s="4"/>
      <c r="F19" s="4"/>
      <c r="G19" s="4"/>
      <c r="H19" s="4"/>
      <c r="I19" s="4"/>
      <c r="J19" s="4"/>
      <c r="K19" s="4"/>
      <c r="L19" s="4"/>
      <c r="M19" s="4"/>
      <c r="N19" s="4"/>
      <c r="O19" s="4"/>
      <c r="P19" s="11"/>
    </row>
    <row r="20" spans="1:22" ht="18" customHeight="1">
      <c r="A20" s="104" t="s">
        <v>13</v>
      </c>
      <c r="B20" s="287" t="s">
        <v>71</v>
      </c>
      <c r="C20" s="288"/>
      <c r="D20" s="289"/>
      <c r="E20" s="287" t="s">
        <v>72</v>
      </c>
      <c r="F20" s="288"/>
      <c r="G20" s="289"/>
      <c r="H20" s="104" t="s">
        <v>73</v>
      </c>
      <c r="I20" s="104" t="s">
        <v>74</v>
      </c>
      <c r="J20" s="104" t="s">
        <v>75</v>
      </c>
      <c r="K20" s="287" t="s">
        <v>76</v>
      </c>
      <c r="L20" s="288"/>
      <c r="M20" s="289"/>
      <c r="N20" s="287" t="s">
        <v>77</v>
      </c>
      <c r="O20" s="288"/>
      <c r="P20" s="289"/>
    </row>
    <row r="21" spans="1:22" ht="21" customHeight="1">
      <c r="A21" s="15">
        <v>1</v>
      </c>
      <c r="B21" s="290" t="s">
        <v>136</v>
      </c>
      <c r="C21" s="291"/>
      <c r="D21" s="292"/>
      <c r="E21" s="217" t="s">
        <v>131</v>
      </c>
      <c r="F21" s="218"/>
      <c r="G21" s="219"/>
      <c r="H21" s="85"/>
      <c r="I21" s="81" t="s">
        <v>132</v>
      </c>
      <c r="J21" s="98">
        <v>19000</v>
      </c>
      <c r="K21" s="220">
        <f t="shared" ref="K21:K26" si="0">H21*J21</f>
        <v>0</v>
      </c>
      <c r="L21" s="221"/>
      <c r="M21" s="222"/>
      <c r="N21" s="308"/>
      <c r="O21" s="309"/>
      <c r="P21" s="310"/>
    </row>
    <row r="22" spans="1:22" ht="21" customHeight="1">
      <c r="A22" s="15">
        <v>2</v>
      </c>
      <c r="B22" s="305" t="s">
        <v>122</v>
      </c>
      <c r="C22" s="306"/>
      <c r="D22" s="307"/>
      <c r="E22" s="217" t="s">
        <v>137</v>
      </c>
      <c r="F22" s="218"/>
      <c r="G22" s="219"/>
      <c r="H22" s="85"/>
      <c r="I22" s="81" t="s">
        <v>138</v>
      </c>
      <c r="J22" s="98">
        <v>2375</v>
      </c>
      <c r="K22" s="220">
        <f t="shared" si="0"/>
        <v>0</v>
      </c>
      <c r="L22" s="221"/>
      <c r="M22" s="222"/>
      <c r="N22" s="308"/>
      <c r="O22" s="309"/>
      <c r="P22" s="310"/>
    </row>
    <row r="23" spans="1:22" ht="21" customHeight="1">
      <c r="A23" s="15">
        <v>3</v>
      </c>
      <c r="B23" s="290" t="s">
        <v>136</v>
      </c>
      <c r="C23" s="291"/>
      <c r="D23" s="292"/>
      <c r="E23" s="217" t="s">
        <v>139</v>
      </c>
      <c r="F23" s="218"/>
      <c r="G23" s="219"/>
      <c r="H23" s="85"/>
      <c r="I23" s="81" t="s">
        <v>140</v>
      </c>
      <c r="J23" s="98">
        <v>23000</v>
      </c>
      <c r="K23" s="220">
        <f t="shared" si="0"/>
        <v>0</v>
      </c>
      <c r="L23" s="221"/>
      <c r="M23" s="222"/>
      <c r="N23" s="308"/>
      <c r="O23" s="309"/>
      <c r="P23" s="310"/>
    </row>
    <row r="24" spans="1:22" ht="21" customHeight="1">
      <c r="A24" s="15">
        <v>4</v>
      </c>
      <c r="B24" s="290"/>
      <c r="C24" s="291"/>
      <c r="D24" s="292"/>
      <c r="E24" s="217"/>
      <c r="F24" s="218"/>
      <c r="G24" s="219"/>
      <c r="H24" s="85"/>
      <c r="I24" s="81"/>
      <c r="J24" s="98"/>
      <c r="K24" s="220">
        <f t="shared" si="0"/>
        <v>0</v>
      </c>
      <c r="L24" s="221"/>
      <c r="M24" s="222"/>
      <c r="N24" s="308"/>
      <c r="O24" s="309"/>
      <c r="P24" s="310"/>
    </row>
    <row r="25" spans="1:22" ht="21" customHeight="1">
      <c r="A25" s="15">
        <v>5</v>
      </c>
      <c r="B25" s="290"/>
      <c r="C25" s="291"/>
      <c r="D25" s="292"/>
      <c r="E25" s="217"/>
      <c r="F25" s="218"/>
      <c r="G25" s="219"/>
      <c r="H25" s="85"/>
      <c r="I25" s="81"/>
      <c r="J25" s="98"/>
      <c r="K25" s="220">
        <f t="shared" si="0"/>
        <v>0</v>
      </c>
      <c r="L25" s="221"/>
      <c r="M25" s="222"/>
      <c r="N25" s="308"/>
      <c r="O25" s="309"/>
      <c r="P25" s="310"/>
    </row>
    <row r="26" spans="1:22" ht="21" customHeight="1">
      <c r="A26" s="15">
        <v>6</v>
      </c>
      <c r="B26" s="217"/>
      <c r="C26" s="218"/>
      <c r="D26" s="219"/>
      <c r="E26" s="217"/>
      <c r="F26" s="218"/>
      <c r="G26" s="219"/>
      <c r="H26" s="85"/>
      <c r="I26" s="81"/>
      <c r="J26" s="98"/>
      <c r="K26" s="220">
        <f t="shared" si="0"/>
        <v>0</v>
      </c>
      <c r="L26" s="221"/>
      <c r="M26" s="222"/>
      <c r="N26" s="308"/>
      <c r="O26" s="309"/>
      <c r="P26" s="310"/>
    </row>
    <row r="27" spans="1:22" ht="21" customHeight="1">
      <c r="A27" s="317" t="s">
        <v>78</v>
      </c>
      <c r="B27" s="318"/>
      <c r="C27" s="318"/>
      <c r="D27" s="319"/>
      <c r="E27" s="314"/>
      <c r="F27" s="315"/>
      <c r="G27" s="316"/>
      <c r="H27" s="86"/>
      <c r="I27" s="84"/>
      <c r="J27" s="99"/>
      <c r="K27" s="220">
        <f>SUM(K21:M26)</f>
        <v>0</v>
      </c>
      <c r="L27" s="221"/>
      <c r="M27" s="222"/>
      <c r="N27" s="314"/>
      <c r="O27" s="315"/>
      <c r="P27" s="316"/>
    </row>
    <row r="28" spans="1:22" ht="21" customHeight="1">
      <c r="A28" s="317" t="s">
        <v>142</v>
      </c>
      <c r="B28" s="318"/>
      <c r="C28" s="318"/>
      <c r="D28" s="319"/>
      <c r="E28" s="320"/>
      <c r="F28" s="321"/>
      <c r="G28" s="322"/>
      <c r="H28" s="86"/>
      <c r="I28" s="84"/>
      <c r="J28" s="99"/>
      <c r="K28" s="220">
        <f>K27*10%</f>
        <v>0</v>
      </c>
      <c r="L28" s="221"/>
      <c r="M28" s="222"/>
      <c r="N28" s="314"/>
      <c r="O28" s="315"/>
      <c r="P28" s="316"/>
    </row>
    <row r="29" spans="1:22" ht="21" customHeight="1">
      <c r="A29" s="311" t="s">
        <v>80</v>
      </c>
      <c r="B29" s="312"/>
      <c r="C29" s="312"/>
      <c r="D29" s="312"/>
      <c r="E29" s="312"/>
      <c r="F29" s="312"/>
      <c r="G29" s="312"/>
      <c r="H29" s="312"/>
      <c r="I29" s="312"/>
      <c r="J29" s="313"/>
      <c r="K29" s="220">
        <f>SUM(K27:M28)</f>
        <v>0</v>
      </c>
      <c r="L29" s="221"/>
      <c r="M29" s="222"/>
      <c r="N29" s="314"/>
      <c r="O29" s="315"/>
      <c r="P29" s="316"/>
    </row>
    <row r="30" spans="1:22">
      <c r="A30" s="29"/>
      <c r="B30" s="29"/>
      <c r="C30" s="29"/>
      <c r="D30" s="29"/>
      <c r="E30" s="29"/>
      <c r="F30" s="29"/>
      <c r="G30" s="29"/>
      <c r="H30" s="29"/>
      <c r="I30" s="29"/>
      <c r="J30" s="29"/>
      <c r="K30" s="29"/>
      <c r="L30" s="29"/>
      <c r="M30" s="29"/>
      <c r="N30" s="29"/>
      <c r="O30" s="29"/>
      <c r="P30" s="30"/>
    </row>
    <row r="31" spans="1:22" ht="41.25" customHeight="1">
      <c r="A31" s="282" t="s">
        <v>86</v>
      </c>
      <c r="B31" s="282"/>
      <c r="C31" s="282"/>
      <c r="D31" s="282"/>
      <c r="E31" s="282"/>
      <c r="F31" s="282"/>
      <c r="G31" s="282"/>
      <c r="H31" s="282"/>
      <c r="I31" s="282"/>
      <c r="J31" s="282"/>
      <c r="K31" s="282"/>
      <c r="L31" s="282"/>
      <c r="M31" s="282"/>
      <c r="N31" s="282"/>
      <c r="O31" s="282"/>
      <c r="P31" s="282"/>
      <c r="Q31" s="121"/>
      <c r="R31" s="121"/>
      <c r="S31" s="121"/>
      <c r="T31" s="121"/>
      <c r="U31" s="121"/>
      <c r="V31" s="121"/>
    </row>
    <row r="32" spans="1:22" ht="18.75">
      <c r="A32" s="1"/>
      <c r="B32" s="1"/>
      <c r="C32" s="1"/>
      <c r="D32" s="1"/>
      <c r="E32" s="2"/>
      <c r="F32" s="2"/>
      <c r="G32" s="2"/>
      <c r="H32" s="2"/>
      <c r="I32" s="2"/>
      <c r="J32" s="2"/>
      <c r="K32" s="2"/>
      <c r="L32" s="2"/>
      <c r="M32" s="3"/>
      <c r="N32" s="273">
        <f>合計請求書!$K$6</f>
        <v>45127</v>
      </c>
      <c r="O32" s="273"/>
      <c r="P32" s="273"/>
      <c r="Q32" s="122"/>
      <c r="R32" s="123"/>
    </row>
    <row r="33" spans="1:22" ht="14.25" customHeight="1">
      <c r="A33" s="274" t="s">
        <v>46</v>
      </c>
      <c r="B33" s="274"/>
      <c r="C33" s="274"/>
      <c r="D33" s="274"/>
      <c r="E33" s="276" t="s">
        <v>58</v>
      </c>
      <c r="F33" s="4"/>
      <c r="G33" s="4"/>
      <c r="H33" s="4"/>
      <c r="I33" s="4"/>
      <c r="J33" s="4"/>
      <c r="K33" s="4"/>
      <c r="L33" s="2"/>
      <c r="M33" s="3"/>
      <c r="N33" s="273"/>
      <c r="O33" s="273"/>
      <c r="P33" s="273"/>
      <c r="Q33" s="122"/>
      <c r="R33" s="123"/>
    </row>
    <row r="34" spans="1:22" ht="21" customHeight="1">
      <c r="A34" s="275"/>
      <c r="B34" s="275"/>
      <c r="C34" s="275"/>
      <c r="D34" s="275"/>
      <c r="E34" s="276"/>
      <c r="F34" s="3"/>
      <c r="G34" s="3"/>
      <c r="H34" s="3"/>
      <c r="I34" s="3"/>
      <c r="J34" s="20"/>
      <c r="K34" s="5"/>
      <c r="L34" s="6" t="s">
        <v>59</v>
      </c>
      <c r="M34" s="277">
        <f>合計請求書!$K$24</f>
        <v>0</v>
      </c>
      <c r="N34" s="277"/>
      <c r="O34" s="277"/>
      <c r="P34" s="277"/>
      <c r="Q34" s="122"/>
    </row>
    <row r="35" spans="1:22" ht="18.75" customHeight="1">
      <c r="A35" s="244" t="s">
        <v>60</v>
      </c>
      <c r="B35" s="244"/>
      <c r="C35" s="244"/>
      <c r="D35" s="244"/>
      <c r="E35" s="7"/>
      <c r="F35" s="284" t="s">
        <v>61</v>
      </c>
      <c r="G35" s="283"/>
      <c r="H35" s="283"/>
      <c r="I35" s="286" t="s">
        <v>108</v>
      </c>
      <c r="J35" s="249">
        <f>$J$5</f>
        <v>0</v>
      </c>
      <c r="K35" s="124"/>
      <c r="L35" s="8" t="s">
        <v>62</v>
      </c>
      <c r="M35" s="95">
        <f>合計請求書!$K$25</f>
        <v>0</v>
      </c>
      <c r="N35" s="250">
        <f>合計請求書!$K$26</f>
        <v>0</v>
      </c>
      <c r="O35" s="250"/>
      <c r="P35" s="250"/>
      <c r="Q35" s="125"/>
      <c r="R35" s="125"/>
      <c r="S35" s="125"/>
      <c r="T35" s="125"/>
      <c r="U35" s="125"/>
      <c r="V35" s="125"/>
    </row>
    <row r="36" spans="1:22" ht="13.5" customHeight="1">
      <c r="A36" s="8"/>
      <c r="B36" s="8"/>
      <c r="C36" s="8"/>
      <c r="D36" s="8"/>
      <c r="E36" s="9"/>
      <c r="F36" s="285"/>
      <c r="G36" s="283"/>
      <c r="H36" s="283"/>
      <c r="I36" s="286"/>
      <c r="J36" s="249"/>
      <c r="K36" s="124"/>
      <c r="L36" s="8"/>
      <c r="M36" s="10" t="s">
        <v>25</v>
      </c>
      <c r="N36" s="251">
        <f>合計請求書!$K$27</f>
        <v>0</v>
      </c>
      <c r="O36" s="251"/>
      <c r="P36" s="251"/>
      <c r="Q36" s="125"/>
      <c r="R36" s="125"/>
      <c r="S36" s="125"/>
      <c r="T36" s="125"/>
      <c r="U36" s="125"/>
      <c r="V36" s="125"/>
    </row>
    <row r="37" spans="1:22" ht="13.5" customHeight="1">
      <c r="A37" s="3"/>
      <c r="B37" s="3"/>
      <c r="C37" s="3"/>
      <c r="D37" s="3"/>
      <c r="E37" s="4"/>
      <c r="F37" s="3"/>
      <c r="G37" s="3"/>
      <c r="H37" s="3"/>
      <c r="I37" s="3"/>
      <c r="J37" s="20"/>
      <c r="K37" s="11"/>
      <c r="L37" s="8"/>
      <c r="M37" s="10" t="s">
        <v>24</v>
      </c>
      <c r="N37" s="251">
        <f>合計請求書!$K$28</f>
        <v>0</v>
      </c>
      <c r="O37" s="251"/>
      <c r="P37" s="251"/>
      <c r="R37" s="123"/>
    </row>
    <row r="38" spans="1:22">
      <c r="A38" s="4"/>
      <c r="B38" s="4"/>
      <c r="C38" s="4"/>
      <c r="D38" s="4"/>
      <c r="E38" s="11"/>
      <c r="F38" s="4"/>
      <c r="G38" s="4"/>
      <c r="H38" s="4"/>
      <c r="I38" s="4"/>
      <c r="J38" s="4"/>
      <c r="K38" s="4"/>
      <c r="L38" s="3"/>
      <c r="M38" s="3"/>
      <c r="N38" s="3"/>
      <c r="O38" s="2"/>
      <c r="P38" s="3"/>
    </row>
    <row r="39" spans="1:22" ht="13.5" customHeight="1">
      <c r="A39" s="33"/>
      <c r="B39" s="33"/>
      <c r="C39" s="33"/>
      <c r="D39" s="33"/>
      <c r="E39" s="33"/>
      <c r="F39" s="33"/>
      <c r="G39" s="26"/>
      <c r="H39" s="34"/>
      <c r="I39" s="34"/>
      <c r="J39" s="34"/>
      <c r="K39" s="33"/>
      <c r="L39" s="33"/>
      <c r="M39" s="33"/>
      <c r="N39" s="33"/>
      <c r="O39" s="33"/>
      <c r="P39" s="33"/>
    </row>
    <row r="40" spans="1:22" ht="18" customHeight="1">
      <c r="A40" s="293" t="s">
        <v>64</v>
      </c>
      <c r="B40" s="294"/>
      <c r="C40" s="256">
        <f>K59</f>
        <v>0</v>
      </c>
      <c r="D40" s="257"/>
      <c r="E40" s="258"/>
      <c r="F40" s="303" t="s">
        <v>65</v>
      </c>
      <c r="G40" s="264" t="s">
        <v>135</v>
      </c>
      <c r="H40" s="265"/>
      <c r="I40" s="265"/>
      <c r="J40" s="265"/>
      <c r="K40" s="266"/>
      <c r="L40" s="3"/>
      <c r="M40" s="12"/>
      <c r="N40" s="270"/>
      <c r="O40" s="270"/>
      <c r="P40" s="270"/>
    </row>
    <row r="41" spans="1:22" ht="18" customHeight="1">
      <c r="A41" s="295"/>
      <c r="B41" s="296"/>
      <c r="C41" s="259"/>
      <c r="D41" s="260"/>
      <c r="E41" s="261"/>
      <c r="F41" s="304"/>
      <c r="G41" s="267"/>
      <c r="H41" s="268"/>
      <c r="I41" s="268"/>
      <c r="J41" s="268"/>
      <c r="K41" s="269"/>
      <c r="L41" s="3"/>
      <c r="M41" s="12"/>
      <c r="N41" s="271"/>
      <c r="O41" s="271"/>
      <c r="P41" s="271"/>
    </row>
    <row r="42" spans="1:22">
      <c r="A42" s="2"/>
      <c r="B42" s="2"/>
      <c r="C42" s="2"/>
      <c r="D42" s="2"/>
      <c r="E42" s="2"/>
      <c r="F42" s="2"/>
      <c r="G42" s="2"/>
      <c r="H42" s="2"/>
      <c r="I42" s="2"/>
      <c r="J42" s="2"/>
      <c r="K42" s="281"/>
      <c r="L42" s="281"/>
      <c r="M42" s="281"/>
      <c r="N42" s="281"/>
      <c r="O42" s="281"/>
      <c r="P42" s="3"/>
    </row>
    <row r="43" spans="1:22" ht="14.25">
      <c r="A43" s="31"/>
      <c r="B43" s="31"/>
      <c r="C43" s="31"/>
      <c r="D43" s="31"/>
      <c r="E43" s="31"/>
      <c r="F43" s="31"/>
      <c r="G43" s="32"/>
      <c r="H43" s="31"/>
      <c r="I43" s="31"/>
      <c r="J43" s="31"/>
      <c r="K43" s="31"/>
      <c r="L43" s="31"/>
      <c r="M43" s="31"/>
      <c r="N43" s="31"/>
      <c r="O43" s="31"/>
      <c r="P43" s="31"/>
    </row>
    <row r="44" spans="1:22" ht="13.5" customHeight="1">
      <c r="A44" s="4"/>
      <c r="B44" s="18" t="s">
        <v>4</v>
      </c>
      <c r="C44" s="297"/>
      <c r="D44" s="298"/>
      <c r="E44" s="18" t="s">
        <v>5</v>
      </c>
      <c r="F44" s="297"/>
      <c r="G44" s="298"/>
      <c r="H44" s="13"/>
      <c r="I44" s="18" t="s">
        <v>6</v>
      </c>
      <c r="J44" s="232">
        <f>K59</f>
        <v>0</v>
      </c>
      <c r="K44" s="233"/>
      <c r="L44" s="18" t="s">
        <v>7</v>
      </c>
      <c r="M44" s="297"/>
      <c r="N44" s="298"/>
      <c r="O44" s="4"/>
      <c r="P44" s="11"/>
    </row>
    <row r="45" spans="1:22" ht="13.5" customHeight="1">
      <c r="A45" s="4"/>
      <c r="B45" s="14" t="s">
        <v>66</v>
      </c>
      <c r="C45" s="299"/>
      <c r="D45" s="300"/>
      <c r="E45" s="14" t="s">
        <v>67</v>
      </c>
      <c r="F45" s="299"/>
      <c r="G45" s="300"/>
      <c r="H45" s="14"/>
      <c r="I45" s="14" t="s">
        <v>68</v>
      </c>
      <c r="J45" s="234"/>
      <c r="K45" s="235"/>
      <c r="L45" s="14" t="s">
        <v>69</v>
      </c>
      <c r="M45" s="299"/>
      <c r="N45" s="300"/>
      <c r="O45" s="4"/>
      <c r="P45" s="11"/>
    </row>
    <row r="46" spans="1:22" ht="13.5" customHeight="1">
      <c r="A46" s="4"/>
      <c r="B46" s="14"/>
      <c r="C46" s="301"/>
      <c r="D46" s="302"/>
      <c r="E46" s="14" t="s">
        <v>128</v>
      </c>
      <c r="F46" s="301"/>
      <c r="G46" s="302"/>
      <c r="H46" s="14"/>
      <c r="I46" s="14" t="s">
        <v>11</v>
      </c>
      <c r="J46" s="236"/>
      <c r="K46" s="237"/>
      <c r="L46" s="14"/>
      <c r="M46" s="301"/>
      <c r="N46" s="302"/>
      <c r="O46" s="4"/>
      <c r="P46" s="11"/>
    </row>
    <row r="47" spans="1:22">
      <c r="A47" s="4"/>
      <c r="B47" s="4"/>
      <c r="C47" s="4"/>
      <c r="D47" s="4"/>
      <c r="E47" s="4"/>
      <c r="F47" s="4"/>
      <c r="G47" s="4"/>
      <c r="H47" s="4"/>
      <c r="I47" s="4"/>
      <c r="J47" s="4"/>
      <c r="K47" s="4"/>
      <c r="L47" s="4"/>
      <c r="M47" s="4"/>
      <c r="N47" s="4"/>
      <c r="O47" s="4"/>
      <c r="P47" s="11"/>
    </row>
    <row r="48" spans="1:22" ht="17.25" customHeight="1">
      <c r="A48" s="4"/>
      <c r="B48" s="4" t="s">
        <v>70</v>
      </c>
      <c r="C48" s="171"/>
      <c r="D48" s="171"/>
      <c r="E48" s="171"/>
      <c r="F48" s="171"/>
      <c r="G48" s="171"/>
      <c r="H48" s="171"/>
      <c r="I48" s="171"/>
      <c r="J48" s="171"/>
      <c r="K48" s="171"/>
      <c r="L48" s="171"/>
      <c r="M48" s="171"/>
      <c r="N48" s="171"/>
      <c r="O48" s="101"/>
      <c r="P48" s="101"/>
    </row>
    <row r="49" spans="1:22">
      <c r="A49" s="4"/>
      <c r="B49" s="4"/>
      <c r="C49" s="4"/>
      <c r="D49" s="4"/>
      <c r="E49" s="4"/>
      <c r="F49" s="4"/>
      <c r="G49" s="4"/>
      <c r="H49" s="4"/>
      <c r="I49" s="4"/>
      <c r="J49" s="4"/>
      <c r="K49" s="4"/>
      <c r="L49" s="4"/>
      <c r="M49" s="4"/>
      <c r="N49" s="4"/>
      <c r="O49" s="4"/>
      <c r="P49" s="11"/>
    </row>
    <row r="50" spans="1:22" ht="18" customHeight="1">
      <c r="A50" s="104" t="s">
        <v>13</v>
      </c>
      <c r="B50" s="287" t="s">
        <v>71</v>
      </c>
      <c r="C50" s="288"/>
      <c r="D50" s="289"/>
      <c r="E50" s="287" t="s">
        <v>72</v>
      </c>
      <c r="F50" s="288"/>
      <c r="G50" s="289"/>
      <c r="H50" s="104" t="s">
        <v>73</v>
      </c>
      <c r="I50" s="104" t="s">
        <v>74</v>
      </c>
      <c r="J50" s="104" t="s">
        <v>75</v>
      </c>
      <c r="K50" s="287" t="s">
        <v>76</v>
      </c>
      <c r="L50" s="288"/>
      <c r="M50" s="289"/>
      <c r="N50" s="287" t="s">
        <v>77</v>
      </c>
      <c r="O50" s="288"/>
      <c r="P50" s="289"/>
    </row>
    <row r="51" spans="1:22" ht="21" customHeight="1">
      <c r="A51" s="15">
        <v>1</v>
      </c>
      <c r="B51" s="290" t="s">
        <v>136</v>
      </c>
      <c r="C51" s="291"/>
      <c r="D51" s="292"/>
      <c r="E51" s="217" t="s">
        <v>131</v>
      </c>
      <c r="F51" s="218"/>
      <c r="G51" s="219"/>
      <c r="H51" s="85"/>
      <c r="I51" s="81" t="s">
        <v>132</v>
      </c>
      <c r="J51" s="98">
        <v>19000</v>
      </c>
      <c r="K51" s="220">
        <f t="shared" ref="K51:K56" si="1">H51*J51</f>
        <v>0</v>
      </c>
      <c r="L51" s="221"/>
      <c r="M51" s="222"/>
      <c r="N51" s="308"/>
      <c r="O51" s="309"/>
      <c r="P51" s="310"/>
    </row>
    <row r="52" spans="1:22" ht="21" customHeight="1">
      <c r="A52" s="15">
        <v>2</v>
      </c>
      <c r="B52" s="305" t="s">
        <v>122</v>
      </c>
      <c r="C52" s="306"/>
      <c r="D52" s="307"/>
      <c r="E52" s="217" t="s">
        <v>137</v>
      </c>
      <c r="F52" s="218"/>
      <c r="G52" s="219"/>
      <c r="H52" s="85"/>
      <c r="I52" s="81" t="s">
        <v>138</v>
      </c>
      <c r="J52" s="98">
        <v>2375</v>
      </c>
      <c r="K52" s="220">
        <f t="shared" si="1"/>
        <v>0</v>
      </c>
      <c r="L52" s="221"/>
      <c r="M52" s="222"/>
      <c r="N52" s="308"/>
      <c r="O52" s="309"/>
      <c r="P52" s="310"/>
    </row>
    <row r="53" spans="1:22" ht="21" customHeight="1">
      <c r="A53" s="15">
        <v>3</v>
      </c>
      <c r="B53" s="290" t="s">
        <v>136</v>
      </c>
      <c r="C53" s="291"/>
      <c r="D53" s="292"/>
      <c r="E53" s="217" t="s">
        <v>139</v>
      </c>
      <c r="F53" s="218"/>
      <c r="G53" s="219"/>
      <c r="H53" s="85"/>
      <c r="I53" s="81" t="s">
        <v>140</v>
      </c>
      <c r="J53" s="98">
        <v>23000</v>
      </c>
      <c r="K53" s="220">
        <f t="shared" si="1"/>
        <v>0</v>
      </c>
      <c r="L53" s="221"/>
      <c r="M53" s="222"/>
      <c r="N53" s="308"/>
      <c r="O53" s="309"/>
      <c r="P53" s="310"/>
    </row>
    <row r="54" spans="1:22" ht="21" customHeight="1">
      <c r="A54" s="15">
        <v>4</v>
      </c>
      <c r="B54" s="290"/>
      <c r="C54" s="291"/>
      <c r="D54" s="292"/>
      <c r="E54" s="217"/>
      <c r="F54" s="218"/>
      <c r="G54" s="219"/>
      <c r="H54" s="85"/>
      <c r="I54" s="81"/>
      <c r="J54" s="98"/>
      <c r="K54" s="220">
        <f t="shared" si="1"/>
        <v>0</v>
      </c>
      <c r="L54" s="221"/>
      <c r="M54" s="222"/>
      <c r="N54" s="308"/>
      <c r="O54" s="309"/>
      <c r="P54" s="310"/>
    </row>
    <row r="55" spans="1:22" ht="21" customHeight="1">
      <c r="A55" s="15">
        <v>5</v>
      </c>
      <c r="B55" s="290"/>
      <c r="C55" s="291"/>
      <c r="D55" s="292"/>
      <c r="E55" s="217"/>
      <c r="F55" s="218"/>
      <c r="G55" s="219"/>
      <c r="H55" s="85"/>
      <c r="I55" s="81"/>
      <c r="J55" s="98"/>
      <c r="K55" s="220">
        <f t="shared" si="1"/>
        <v>0</v>
      </c>
      <c r="L55" s="221"/>
      <c r="M55" s="222"/>
      <c r="N55" s="308"/>
      <c r="O55" s="309"/>
      <c r="P55" s="310"/>
    </row>
    <row r="56" spans="1:22" ht="21" customHeight="1">
      <c r="A56" s="15">
        <v>6</v>
      </c>
      <c r="B56" s="217"/>
      <c r="C56" s="218"/>
      <c r="D56" s="219"/>
      <c r="E56" s="217"/>
      <c r="F56" s="218"/>
      <c r="G56" s="219"/>
      <c r="H56" s="85"/>
      <c r="I56" s="81"/>
      <c r="J56" s="98"/>
      <c r="K56" s="220">
        <f t="shared" si="1"/>
        <v>0</v>
      </c>
      <c r="L56" s="221"/>
      <c r="M56" s="222"/>
      <c r="N56" s="308"/>
      <c r="O56" s="309"/>
      <c r="P56" s="310"/>
    </row>
    <row r="57" spans="1:22" ht="21" customHeight="1">
      <c r="A57" s="317" t="s">
        <v>78</v>
      </c>
      <c r="B57" s="318"/>
      <c r="C57" s="318"/>
      <c r="D57" s="319"/>
      <c r="E57" s="314"/>
      <c r="F57" s="315"/>
      <c r="G57" s="316"/>
      <c r="H57" s="86"/>
      <c r="I57" s="84"/>
      <c r="J57" s="99"/>
      <c r="K57" s="220">
        <f>SUM(K51:M56)</f>
        <v>0</v>
      </c>
      <c r="L57" s="221"/>
      <c r="M57" s="222"/>
      <c r="N57" s="314"/>
      <c r="O57" s="315"/>
      <c r="P57" s="316"/>
    </row>
    <row r="58" spans="1:22" ht="21" customHeight="1">
      <c r="A58" s="317" t="s">
        <v>142</v>
      </c>
      <c r="B58" s="318"/>
      <c r="C58" s="318"/>
      <c r="D58" s="319"/>
      <c r="E58" s="320"/>
      <c r="F58" s="321"/>
      <c r="G58" s="322"/>
      <c r="H58" s="86"/>
      <c r="I58" s="84"/>
      <c r="J58" s="99"/>
      <c r="K58" s="220">
        <f>K57*10%</f>
        <v>0</v>
      </c>
      <c r="L58" s="221"/>
      <c r="M58" s="222"/>
      <c r="N58" s="314"/>
      <c r="O58" s="315"/>
      <c r="P58" s="316"/>
    </row>
    <row r="59" spans="1:22" ht="21" customHeight="1">
      <c r="A59" s="311" t="s">
        <v>80</v>
      </c>
      <c r="B59" s="312"/>
      <c r="C59" s="312"/>
      <c r="D59" s="312"/>
      <c r="E59" s="312"/>
      <c r="F59" s="312"/>
      <c r="G59" s="312"/>
      <c r="H59" s="312"/>
      <c r="I59" s="312"/>
      <c r="J59" s="313"/>
      <c r="K59" s="220">
        <f>SUM(K57:M58)</f>
        <v>0</v>
      </c>
      <c r="L59" s="221"/>
      <c r="M59" s="222"/>
      <c r="N59" s="314"/>
      <c r="O59" s="315"/>
      <c r="P59" s="316"/>
    </row>
    <row r="60" spans="1:22">
      <c r="A60" s="29"/>
      <c r="B60" s="29"/>
      <c r="C60" s="29"/>
      <c r="D60" s="29"/>
      <c r="E60" s="29"/>
      <c r="F60" s="29"/>
      <c r="G60" s="29"/>
      <c r="H60" s="29"/>
      <c r="I60" s="29"/>
      <c r="J60" s="29"/>
      <c r="K60" s="29"/>
      <c r="L60" s="29"/>
      <c r="M60" s="29"/>
      <c r="N60" s="29"/>
      <c r="O60" s="29"/>
      <c r="P60" s="30"/>
    </row>
    <row r="61" spans="1:22" ht="41.25" customHeight="1">
      <c r="A61" s="282" t="s">
        <v>86</v>
      </c>
      <c r="B61" s="282"/>
      <c r="C61" s="282"/>
      <c r="D61" s="282"/>
      <c r="E61" s="282"/>
      <c r="F61" s="282"/>
      <c r="G61" s="282"/>
      <c r="H61" s="282"/>
      <c r="I61" s="282"/>
      <c r="J61" s="282"/>
      <c r="K61" s="282"/>
      <c r="L61" s="282"/>
      <c r="M61" s="282"/>
      <c r="N61" s="282"/>
      <c r="O61" s="282"/>
      <c r="P61" s="282"/>
      <c r="Q61" s="121"/>
      <c r="R61" s="121"/>
      <c r="S61" s="121"/>
      <c r="T61" s="121"/>
      <c r="U61" s="121"/>
      <c r="V61" s="121"/>
    </row>
    <row r="62" spans="1:22" ht="18.75">
      <c r="A62" s="1"/>
      <c r="B62" s="1"/>
      <c r="C62" s="1"/>
      <c r="D62" s="1"/>
      <c r="E62" s="2"/>
      <c r="F62" s="2"/>
      <c r="G62" s="2"/>
      <c r="H62" s="2"/>
      <c r="I62" s="2"/>
      <c r="J62" s="2"/>
      <c r="K62" s="2"/>
      <c r="L62" s="2"/>
      <c r="M62" s="3"/>
      <c r="N62" s="273">
        <f>合計請求書!$K$6</f>
        <v>45127</v>
      </c>
      <c r="O62" s="273"/>
      <c r="P62" s="273"/>
      <c r="Q62" s="122"/>
      <c r="R62" s="123"/>
    </row>
    <row r="63" spans="1:22" ht="14.25" customHeight="1">
      <c r="A63" s="274" t="s">
        <v>46</v>
      </c>
      <c r="B63" s="274"/>
      <c r="C63" s="274"/>
      <c r="D63" s="274"/>
      <c r="E63" s="276" t="s">
        <v>58</v>
      </c>
      <c r="F63" s="4"/>
      <c r="G63" s="4"/>
      <c r="H63" s="4"/>
      <c r="I63" s="4"/>
      <c r="J63" s="4"/>
      <c r="K63" s="4"/>
      <c r="L63" s="2"/>
      <c r="M63" s="3"/>
      <c r="N63" s="273"/>
      <c r="O63" s="273"/>
      <c r="P63" s="273"/>
      <c r="Q63" s="122"/>
      <c r="R63" s="123"/>
    </row>
    <row r="64" spans="1:22" ht="21" customHeight="1">
      <c r="A64" s="275"/>
      <c r="B64" s="275"/>
      <c r="C64" s="275"/>
      <c r="D64" s="275"/>
      <c r="E64" s="276"/>
      <c r="F64" s="3"/>
      <c r="G64" s="3"/>
      <c r="H64" s="3"/>
      <c r="I64" s="3"/>
      <c r="J64" s="20"/>
      <c r="K64" s="5"/>
      <c r="L64" s="6" t="s">
        <v>59</v>
      </c>
      <c r="M64" s="277">
        <f>合計請求書!$K$24</f>
        <v>0</v>
      </c>
      <c r="N64" s="277"/>
      <c r="O64" s="277"/>
      <c r="P64" s="277"/>
      <c r="Q64" s="122"/>
    </row>
    <row r="65" spans="1:22" ht="18.75" customHeight="1">
      <c r="A65" s="244" t="s">
        <v>60</v>
      </c>
      <c r="B65" s="244"/>
      <c r="C65" s="244"/>
      <c r="D65" s="244"/>
      <c r="E65" s="7"/>
      <c r="F65" s="284" t="s">
        <v>61</v>
      </c>
      <c r="G65" s="283"/>
      <c r="H65" s="283"/>
      <c r="I65" s="286" t="s">
        <v>108</v>
      </c>
      <c r="J65" s="249">
        <f>$J$5</f>
        <v>0</v>
      </c>
      <c r="K65" s="124"/>
      <c r="L65" s="8" t="s">
        <v>62</v>
      </c>
      <c r="M65" s="95">
        <f>合計請求書!$K$25</f>
        <v>0</v>
      </c>
      <c r="N65" s="250">
        <f>合計請求書!$K$26</f>
        <v>0</v>
      </c>
      <c r="O65" s="250"/>
      <c r="P65" s="250"/>
      <c r="Q65" s="125"/>
      <c r="R65" s="125"/>
      <c r="S65" s="125"/>
      <c r="T65" s="125"/>
      <c r="U65" s="125"/>
      <c r="V65" s="125"/>
    </row>
    <row r="66" spans="1:22" ht="13.5" customHeight="1">
      <c r="A66" s="8"/>
      <c r="B66" s="8"/>
      <c r="C66" s="8"/>
      <c r="D66" s="8"/>
      <c r="E66" s="9"/>
      <c r="F66" s="285"/>
      <c r="G66" s="283"/>
      <c r="H66" s="283"/>
      <c r="I66" s="286"/>
      <c r="J66" s="249"/>
      <c r="K66" s="124"/>
      <c r="L66" s="8"/>
      <c r="M66" s="10" t="s">
        <v>25</v>
      </c>
      <c r="N66" s="251">
        <f>合計請求書!$K$27</f>
        <v>0</v>
      </c>
      <c r="O66" s="251"/>
      <c r="P66" s="251"/>
      <c r="Q66" s="125"/>
      <c r="R66" s="125"/>
      <c r="S66" s="125"/>
      <c r="T66" s="125"/>
      <c r="U66" s="125"/>
      <c r="V66" s="125"/>
    </row>
    <row r="67" spans="1:22" ht="13.5" customHeight="1">
      <c r="A67" s="3"/>
      <c r="B67" s="3"/>
      <c r="C67" s="3"/>
      <c r="D67" s="3"/>
      <c r="E67" s="4"/>
      <c r="F67" s="3"/>
      <c r="G67" s="3"/>
      <c r="H67" s="3"/>
      <c r="I67" s="3"/>
      <c r="J67" s="20"/>
      <c r="K67" s="11"/>
      <c r="L67" s="8"/>
      <c r="M67" s="10" t="s">
        <v>24</v>
      </c>
      <c r="N67" s="251">
        <f>合計請求書!$K$28</f>
        <v>0</v>
      </c>
      <c r="O67" s="251"/>
      <c r="P67" s="251"/>
      <c r="R67" s="123"/>
    </row>
    <row r="68" spans="1:22">
      <c r="A68" s="4"/>
      <c r="B68" s="4"/>
      <c r="C68" s="4"/>
      <c r="D68" s="4"/>
      <c r="E68" s="11"/>
      <c r="F68" s="4"/>
      <c r="G68" s="4"/>
      <c r="H68" s="4"/>
      <c r="I68" s="4"/>
      <c r="J68" s="4"/>
      <c r="K68" s="4"/>
      <c r="L68" s="3"/>
      <c r="M68" s="3"/>
      <c r="N68" s="3"/>
      <c r="O68" s="2"/>
      <c r="P68" s="3"/>
    </row>
    <row r="69" spans="1:22" ht="13.5" customHeight="1">
      <c r="A69" s="33"/>
      <c r="B69" s="33"/>
      <c r="C69" s="33"/>
      <c r="D69" s="33"/>
      <c r="E69" s="33"/>
      <c r="F69" s="33"/>
      <c r="G69" s="26"/>
      <c r="H69" s="34"/>
      <c r="I69" s="34"/>
      <c r="J69" s="34"/>
      <c r="K69" s="33"/>
      <c r="L69" s="33"/>
      <c r="M69" s="33"/>
      <c r="N69" s="33"/>
      <c r="O69" s="33"/>
      <c r="P69" s="33"/>
    </row>
    <row r="70" spans="1:22" ht="18" customHeight="1">
      <c r="A70" s="293" t="s">
        <v>64</v>
      </c>
      <c r="B70" s="294"/>
      <c r="C70" s="256">
        <f>K89</f>
        <v>0</v>
      </c>
      <c r="D70" s="257"/>
      <c r="E70" s="258"/>
      <c r="F70" s="303" t="s">
        <v>65</v>
      </c>
      <c r="G70" s="264" t="s">
        <v>135</v>
      </c>
      <c r="H70" s="265"/>
      <c r="I70" s="265"/>
      <c r="J70" s="265"/>
      <c r="K70" s="266"/>
      <c r="L70" s="3"/>
      <c r="M70" s="12"/>
      <c r="N70" s="270"/>
      <c r="O70" s="270"/>
      <c r="P70" s="270"/>
    </row>
    <row r="71" spans="1:22" ht="18" customHeight="1">
      <c r="A71" s="295"/>
      <c r="B71" s="296"/>
      <c r="C71" s="259"/>
      <c r="D71" s="260"/>
      <c r="E71" s="261"/>
      <c r="F71" s="304"/>
      <c r="G71" s="267"/>
      <c r="H71" s="268"/>
      <c r="I71" s="268"/>
      <c r="J71" s="268"/>
      <c r="K71" s="269"/>
      <c r="L71" s="3"/>
      <c r="M71" s="12"/>
      <c r="N71" s="271"/>
      <c r="O71" s="271"/>
      <c r="P71" s="271"/>
    </row>
    <row r="72" spans="1:22">
      <c r="A72" s="2"/>
      <c r="B72" s="2"/>
      <c r="C72" s="2"/>
      <c r="D72" s="2"/>
      <c r="E72" s="2"/>
      <c r="F72" s="2"/>
      <c r="G72" s="2"/>
      <c r="H72" s="2"/>
      <c r="I72" s="2"/>
      <c r="J72" s="2"/>
      <c r="K72" s="281"/>
      <c r="L72" s="281"/>
      <c r="M72" s="281"/>
      <c r="N72" s="281"/>
      <c r="O72" s="281"/>
      <c r="P72" s="3"/>
    </row>
    <row r="73" spans="1:22" ht="14.25">
      <c r="A73" s="31"/>
      <c r="B73" s="31"/>
      <c r="C73" s="31"/>
      <c r="D73" s="31"/>
      <c r="E73" s="31"/>
      <c r="F73" s="31"/>
      <c r="G73" s="32"/>
      <c r="H73" s="31"/>
      <c r="I73" s="31"/>
      <c r="J73" s="31"/>
      <c r="K73" s="31"/>
      <c r="L73" s="31"/>
      <c r="M73" s="31"/>
      <c r="N73" s="31"/>
      <c r="O73" s="31"/>
      <c r="P73" s="31"/>
    </row>
    <row r="74" spans="1:22" ht="13.5" customHeight="1">
      <c r="A74" s="4"/>
      <c r="B74" s="18" t="s">
        <v>4</v>
      </c>
      <c r="C74" s="297"/>
      <c r="D74" s="298"/>
      <c r="E74" s="18" t="s">
        <v>5</v>
      </c>
      <c r="F74" s="297"/>
      <c r="G74" s="298"/>
      <c r="H74" s="13"/>
      <c r="I74" s="18" t="s">
        <v>6</v>
      </c>
      <c r="J74" s="232">
        <f>K89</f>
        <v>0</v>
      </c>
      <c r="K74" s="233"/>
      <c r="L74" s="18" t="s">
        <v>7</v>
      </c>
      <c r="M74" s="297"/>
      <c r="N74" s="298"/>
      <c r="O74" s="4"/>
      <c r="P74" s="11"/>
    </row>
    <row r="75" spans="1:22" ht="13.5" customHeight="1">
      <c r="A75" s="4"/>
      <c r="B75" s="14" t="s">
        <v>66</v>
      </c>
      <c r="C75" s="299"/>
      <c r="D75" s="300"/>
      <c r="E75" s="14" t="s">
        <v>67</v>
      </c>
      <c r="F75" s="299"/>
      <c r="G75" s="300"/>
      <c r="H75" s="14"/>
      <c r="I75" s="14" t="s">
        <v>68</v>
      </c>
      <c r="J75" s="234"/>
      <c r="K75" s="235"/>
      <c r="L75" s="14" t="s">
        <v>69</v>
      </c>
      <c r="M75" s="299"/>
      <c r="N75" s="300"/>
      <c r="O75" s="4"/>
      <c r="P75" s="11"/>
    </row>
    <row r="76" spans="1:22" ht="13.5" customHeight="1">
      <c r="A76" s="4"/>
      <c r="B76" s="14"/>
      <c r="C76" s="301"/>
      <c r="D76" s="302"/>
      <c r="E76" s="14" t="s">
        <v>128</v>
      </c>
      <c r="F76" s="301"/>
      <c r="G76" s="302"/>
      <c r="H76" s="14"/>
      <c r="I76" s="14" t="s">
        <v>11</v>
      </c>
      <c r="J76" s="236"/>
      <c r="K76" s="237"/>
      <c r="L76" s="14"/>
      <c r="M76" s="301"/>
      <c r="N76" s="302"/>
      <c r="O76" s="4"/>
      <c r="P76" s="11"/>
    </row>
    <row r="77" spans="1:22">
      <c r="A77" s="4"/>
      <c r="B77" s="4"/>
      <c r="C77" s="4"/>
      <c r="D77" s="4"/>
      <c r="E77" s="4"/>
      <c r="F77" s="4"/>
      <c r="G77" s="4"/>
      <c r="H77" s="4"/>
      <c r="I77" s="4"/>
      <c r="J77" s="4"/>
      <c r="K77" s="4"/>
      <c r="L77" s="4"/>
      <c r="M77" s="4"/>
      <c r="N77" s="4"/>
      <c r="O77" s="4"/>
      <c r="P77" s="11"/>
    </row>
    <row r="78" spans="1:22" ht="17.25" customHeight="1">
      <c r="A78" s="4"/>
      <c r="B78" s="4" t="s">
        <v>70</v>
      </c>
      <c r="C78" s="171"/>
      <c r="D78" s="171"/>
      <c r="E78" s="171"/>
      <c r="F78" s="171"/>
      <c r="G78" s="171"/>
      <c r="H78" s="171"/>
      <c r="I78" s="171"/>
      <c r="J78" s="171"/>
      <c r="K78" s="171"/>
      <c r="L78" s="171"/>
      <c r="M78" s="171"/>
      <c r="N78" s="171"/>
      <c r="O78" s="101"/>
      <c r="P78" s="101"/>
    </row>
    <row r="79" spans="1:22">
      <c r="A79" s="4"/>
      <c r="B79" s="4"/>
      <c r="C79" s="4"/>
      <c r="D79" s="4"/>
      <c r="E79" s="4"/>
      <c r="F79" s="4"/>
      <c r="G79" s="4"/>
      <c r="H79" s="4"/>
      <c r="I79" s="4"/>
      <c r="J79" s="4"/>
      <c r="K79" s="4"/>
      <c r="L79" s="4"/>
      <c r="M79" s="4"/>
      <c r="N79" s="4"/>
      <c r="O79" s="4"/>
      <c r="P79" s="11"/>
    </row>
    <row r="80" spans="1:22" ht="18" customHeight="1">
      <c r="A80" s="104" t="s">
        <v>13</v>
      </c>
      <c r="B80" s="287" t="s">
        <v>71</v>
      </c>
      <c r="C80" s="288"/>
      <c r="D80" s="289"/>
      <c r="E80" s="287" t="s">
        <v>72</v>
      </c>
      <c r="F80" s="288"/>
      <c r="G80" s="289"/>
      <c r="H80" s="104" t="s">
        <v>73</v>
      </c>
      <c r="I80" s="104" t="s">
        <v>74</v>
      </c>
      <c r="J80" s="104" t="s">
        <v>75</v>
      </c>
      <c r="K80" s="287" t="s">
        <v>76</v>
      </c>
      <c r="L80" s="288"/>
      <c r="M80" s="289"/>
      <c r="N80" s="287" t="s">
        <v>77</v>
      </c>
      <c r="O80" s="288"/>
      <c r="P80" s="289"/>
    </row>
    <row r="81" spans="1:22" ht="21" customHeight="1">
      <c r="A81" s="15">
        <v>1</v>
      </c>
      <c r="B81" s="290" t="s">
        <v>136</v>
      </c>
      <c r="C81" s="291"/>
      <c r="D81" s="292"/>
      <c r="E81" s="217" t="s">
        <v>131</v>
      </c>
      <c r="F81" s="218"/>
      <c r="G81" s="219"/>
      <c r="H81" s="85"/>
      <c r="I81" s="81" t="s">
        <v>132</v>
      </c>
      <c r="J81" s="98">
        <v>19000</v>
      </c>
      <c r="K81" s="220">
        <f t="shared" ref="K81:K86" si="2">H81*J81</f>
        <v>0</v>
      </c>
      <c r="L81" s="221"/>
      <c r="M81" s="222"/>
      <c r="N81" s="308"/>
      <c r="O81" s="309"/>
      <c r="P81" s="310"/>
    </row>
    <row r="82" spans="1:22" ht="21" customHeight="1">
      <c r="A82" s="15">
        <v>2</v>
      </c>
      <c r="B82" s="305" t="s">
        <v>122</v>
      </c>
      <c r="C82" s="306"/>
      <c r="D82" s="307"/>
      <c r="E82" s="217" t="s">
        <v>137</v>
      </c>
      <c r="F82" s="218"/>
      <c r="G82" s="219"/>
      <c r="H82" s="85"/>
      <c r="I82" s="81" t="s">
        <v>138</v>
      </c>
      <c r="J82" s="98">
        <v>2375</v>
      </c>
      <c r="K82" s="220">
        <f t="shared" si="2"/>
        <v>0</v>
      </c>
      <c r="L82" s="221"/>
      <c r="M82" s="222"/>
      <c r="N82" s="308"/>
      <c r="O82" s="309"/>
      <c r="P82" s="310"/>
    </row>
    <row r="83" spans="1:22" ht="21" customHeight="1">
      <c r="A83" s="15">
        <v>3</v>
      </c>
      <c r="B83" s="290" t="s">
        <v>136</v>
      </c>
      <c r="C83" s="291"/>
      <c r="D83" s="292"/>
      <c r="E83" s="217" t="s">
        <v>139</v>
      </c>
      <c r="F83" s="218"/>
      <c r="G83" s="219"/>
      <c r="H83" s="85"/>
      <c r="I83" s="81" t="s">
        <v>140</v>
      </c>
      <c r="J83" s="98">
        <v>23000</v>
      </c>
      <c r="K83" s="220">
        <f t="shared" si="2"/>
        <v>0</v>
      </c>
      <c r="L83" s="221"/>
      <c r="M83" s="222"/>
      <c r="N83" s="308"/>
      <c r="O83" s="309"/>
      <c r="P83" s="310"/>
    </row>
    <row r="84" spans="1:22" ht="21" customHeight="1">
      <c r="A84" s="15">
        <v>4</v>
      </c>
      <c r="B84" s="290"/>
      <c r="C84" s="291"/>
      <c r="D84" s="292"/>
      <c r="E84" s="217"/>
      <c r="F84" s="218"/>
      <c r="G84" s="219"/>
      <c r="H84" s="85"/>
      <c r="I84" s="81"/>
      <c r="J84" s="98"/>
      <c r="K84" s="220">
        <f t="shared" si="2"/>
        <v>0</v>
      </c>
      <c r="L84" s="221"/>
      <c r="M84" s="222"/>
      <c r="N84" s="308"/>
      <c r="O84" s="309"/>
      <c r="P84" s="310"/>
    </row>
    <row r="85" spans="1:22" ht="21" customHeight="1">
      <c r="A85" s="15">
        <v>5</v>
      </c>
      <c r="B85" s="290"/>
      <c r="C85" s="291"/>
      <c r="D85" s="292"/>
      <c r="E85" s="217"/>
      <c r="F85" s="218"/>
      <c r="G85" s="219"/>
      <c r="H85" s="85"/>
      <c r="I85" s="81"/>
      <c r="J85" s="98"/>
      <c r="K85" s="220">
        <f t="shared" si="2"/>
        <v>0</v>
      </c>
      <c r="L85" s="221"/>
      <c r="M85" s="222"/>
      <c r="N85" s="308"/>
      <c r="O85" s="309"/>
      <c r="P85" s="310"/>
    </row>
    <row r="86" spans="1:22" ht="21" customHeight="1">
      <c r="A86" s="15">
        <v>6</v>
      </c>
      <c r="B86" s="217"/>
      <c r="C86" s="218"/>
      <c r="D86" s="219"/>
      <c r="E86" s="217"/>
      <c r="F86" s="218"/>
      <c r="G86" s="219"/>
      <c r="H86" s="85"/>
      <c r="I86" s="81"/>
      <c r="J86" s="98"/>
      <c r="K86" s="220">
        <f t="shared" si="2"/>
        <v>0</v>
      </c>
      <c r="L86" s="221"/>
      <c r="M86" s="222"/>
      <c r="N86" s="308"/>
      <c r="O86" s="309"/>
      <c r="P86" s="310"/>
    </row>
    <row r="87" spans="1:22" ht="21" customHeight="1">
      <c r="A87" s="317" t="s">
        <v>78</v>
      </c>
      <c r="B87" s="318"/>
      <c r="C87" s="318"/>
      <c r="D87" s="319"/>
      <c r="E87" s="314"/>
      <c r="F87" s="315"/>
      <c r="G87" s="316"/>
      <c r="H87" s="86"/>
      <c r="I87" s="84"/>
      <c r="J87" s="99"/>
      <c r="K87" s="220">
        <f>SUM(K81:M86)</f>
        <v>0</v>
      </c>
      <c r="L87" s="221"/>
      <c r="M87" s="222"/>
      <c r="N87" s="314"/>
      <c r="O87" s="315"/>
      <c r="P87" s="316"/>
    </row>
    <row r="88" spans="1:22" ht="21" customHeight="1">
      <c r="A88" s="317" t="s">
        <v>142</v>
      </c>
      <c r="B88" s="318"/>
      <c r="C88" s="318"/>
      <c r="D88" s="319"/>
      <c r="E88" s="320"/>
      <c r="F88" s="321"/>
      <c r="G88" s="322"/>
      <c r="H88" s="86"/>
      <c r="I88" s="84"/>
      <c r="J88" s="99"/>
      <c r="K88" s="220">
        <f>K87*10%</f>
        <v>0</v>
      </c>
      <c r="L88" s="221"/>
      <c r="M88" s="222"/>
      <c r="N88" s="314"/>
      <c r="O88" s="315"/>
      <c r="P88" s="316"/>
    </row>
    <row r="89" spans="1:22" ht="21" customHeight="1">
      <c r="A89" s="311" t="s">
        <v>80</v>
      </c>
      <c r="B89" s="312"/>
      <c r="C89" s="312"/>
      <c r="D89" s="312"/>
      <c r="E89" s="312"/>
      <c r="F89" s="312"/>
      <c r="G89" s="312"/>
      <c r="H89" s="312"/>
      <c r="I89" s="312"/>
      <c r="J89" s="313"/>
      <c r="K89" s="220">
        <f>SUM(K87:M88)</f>
        <v>0</v>
      </c>
      <c r="L89" s="221"/>
      <c r="M89" s="222"/>
      <c r="N89" s="314"/>
      <c r="O89" s="315"/>
      <c r="P89" s="316"/>
    </row>
    <row r="90" spans="1:22">
      <c r="A90" s="29"/>
      <c r="B90" s="29"/>
      <c r="C90" s="29"/>
      <c r="D90" s="29"/>
      <c r="E90" s="29"/>
      <c r="F90" s="29"/>
      <c r="G90" s="29"/>
      <c r="H90" s="29"/>
      <c r="I90" s="29"/>
      <c r="J90" s="29"/>
      <c r="K90" s="29"/>
      <c r="L90" s="29"/>
      <c r="M90" s="29"/>
      <c r="N90" s="29"/>
      <c r="O90" s="29"/>
      <c r="P90" s="30"/>
    </row>
    <row r="91" spans="1:22" ht="41.25" customHeight="1">
      <c r="A91" s="282" t="s">
        <v>86</v>
      </c>
      <c r="B91" s="282"/>
      <c r="C91" s="282"/>
      <c r="D91" s="282"/>
      <c r="E91" s="282"/>
      <c r="F91" s="282"/>
      <c r="G91" s="282"/>
      <c r="H91" s="282"/>
      <c r="I91" s="282"/>
      <c r="J91" s="282"/>
      <c r="K91" s="282"/>
      <c r="L91" s="282"/>
      <c r="M91" s="282"/>
      <c r="N91" s="282"/>
      <c r="O91" s="282"/>
      <c r="P91" s="282"/>
      <c r="Q91" s="121"/>
      <c r="R91" s="121"/>
      <c r="S91" s="121"/>
      <c r="T91" s="121"/>
      <c r="U91" s="121"/>
      <c r="V91" s="121"/>
    </row>
    <row r="92" spans="1:22" ht="18.75">
      <c r="A92" s="1"/>
      <c r="B92" s="1"/>
      <c r="C92" s="1"/>
      <c r="D92" s="1"/>
      <c r="E92" s="2"/>
      <c r="F92" s="2"/>
      <c r="G92" s="2"/>
      <c r="H92" s="2"/>
      <c r="I92" s="2"/>
      <c r="J92" s="2"/>
      <c r="K92" s="2"/>
      <c r="L92" s="2"/>
      <c r="M92" s="3"/>
      <c r="N92" s="273">
        <f>合計請求書!$K$6</f>
        <v>45127</v>
      </c>
      <c r="O92" s="273"/>
      <c r="P92" s="273"/>
      <c r="Q92" s="122"/>
      <c r="R92" s="123"/>
    </row>
    <row r="93" spans="1:22" ht="14.25" customHeight="1">
      <c r="A93" s="274" t="s">
        <v>46</v>
      </c>
      <c r="B93" s="274"/>
      <c r="C93" s="274"/>
      <c r="D93" s="274"/>
      <c r="E93" s="276" t="s">
        <v>58</v>
      </c>
      <c r="F93" s="4"/>
      <c r="G93" s="4"/>
      <c r="H93" s="4"/>
      <c r="I93" s="4"/>
      <c r="J93" s="4"/>
      <c r="K93" s="4"/>
      <c r="L93" s="2"/>
      <c r="M93" s="3"/>
      <c r="N93" s="273"/>
      <c r="O93" s="273"/>
      <c r="P93" s="273"/>
      <c r="Q93" s="122"/>
      <c r="R93" s="123"/>
    </row>
    <row r="94" spans="1:22" ht="21" customHeight="1">
      <c r="A94" s="275"/>
      <c r="B94" s="275"/>
      <c r="C94" s="275"/>
      <c r="D94" s="275"/>
      <c r="E94" s="276"/>
      <c r="F94" s="3"/>
      <c r="G94" s="3"/>
      <c r="H94" s="3"/>
      <c r="I94" s="3"/>
      <c r="J94" s="20"/>
      <c r="K94" s="5"/>
      <c r="L94" s="6" t="s">
        <v>59</v>
      </c>
      <c r="M94" s="277">
        <f>合計請求書!$K$24</f>
        <v>0</v>
      </c>
      <c r="N94" s="277"/>
      <c r="O94" s="277"/>
      <c r="P94" s="277"/>
      <c r="Q94" s="122"/>
    </row>
    <row r="95" spans="1:22" ht="18.75" customHeight="1">
      <c r="A95" s="244" t="s">
        <v>60</v>
      </c>
      <c r="B95" s="244"/>
      <c r="C95" s="244"/>
      <c r="D95" s="244"/>
      <c r="E95" s="7"/>
      <c r="F95" s="284" t="s">
        <v>61</v>
      </c>
      <c r="G95" s="283"/>
      <c r="H95" s="283"/>
      <c r="I95" s="286" t="s">
        <v>108</v>
      </c>
      <c r="J95" s="249">
        <f>$J$5</f>
        <v>0</v>
      </c>
      <c r="K95" s="124"/>
      <c r="L95" s="8" t="s">
        <v>62</v>
      </c>
      <c r="M95" s="95">
        <f>合計請求書!$K$25</f>
        <v>0</v>
      </c>
      <c r="N95" s="250">
        <f>合計請求書!$K$26</f>
        <v>0</v>
      </c>
      <c r="O95" s="250"/>
      <c r="P95" s="250"/>
      <c r="Q95" s="125"/>
      <c r="R95" s="125"/>
      <c r="S95" s="125"/>
      <c r="T95" s="125"/>
      <c r="U95" s="125"/>
      <c r="V95" s="125"/>
    </row>
    <row r="96" spans="1:22" ht="13.5" customHeight="1">
      <c r="A96" s="8"/>
      <c r="B96" s="8"/>
      <c r="C96" s="8"/>
      <c r="D96" s="8"/>
      <c r="E96" s="9"/>
      <c r="F96" s="285"/>
      <c r="G96" s="283"/>
      <c r="H96" s="283"/>
      <c r="I96" s="286"/>
      <c r="J96" s="249"/>
      <c r="K96" s="124"/>
      <c r="L96" s="8"/>
      <c r="M96" s="10" t="s">
        <v>25</v>
      </c>
      <c r="N96" s="251">
        <f>合計請求書!$K$27</f>
        <v>0</v>
      </c>
      <c r="O96" s="251"/>
      <c r="P96" s="251"/>
      <c r="Q96" s="125"/>
      <c r="R96" s="125"/>
      <c r="S96" s="125"/>
      <c r="T96" s="125"/>
      <c r="U96" s="125"/>
      <c r="V96" s="125"/>
    </row>
    <row r="97" spans="1:18" ht="13.5" customHeight="1">
      <c r="A97" s="3"/>
      <c r="B97" s="3"/>
      <c r="C97" s="3"/>
      <c r="D97" s="3"/>
      <c r="E97" s="4"/>
      <c r="F97" s="3"/>
      <c r="G97" s="3"/>
      <c r="H97" s="3"/>
      <c r="I97" s="3"/>
      <c r="J97" s="20"/>
      <c r="K97" s="11"/>
      <c r="L97" s="8"/>
      <c r="M97" s="10" t="s">
        <v>24</v>
      </c>
      <c r="N97" s="251">
        <f>合計請求書!$K$28</f>
        <v>0</v>
      </c>
      <c r="O97" s="251"/>
      <c r="P97" s="251"/>
      <c r="R97" s="123"/>
    </row>
    <row r="98" spans="1:18">
      <c r="A98" s="4"/>
      <c r="B98" s="4"/>
      <c r="C98" s="4"/>
      <c r="D98" s="4"/>
      <c r="E98" s="11"/>
      <c r="F98" s="4"/>
      <c r="G98" s="4"/>
      <c r="H98" s="4"/>
      <c r="I98" s="4"/>
      <c r="J98" s="4"/>
      <c r="K98" s="4"/>
      <c r="L98" s="3"/>
      <c r="M98" s="3"/>
      <c r="N98" s="3"/>
      <c r="O98" s="2"/>
      <c r="P98" s="3"/>
    </row>
    <row r="99" spans="1:18" ht="13.5" customHeight="1">
      <c r="A99" s="33"/>
      <c r="B99" s="33"/>
      <c r="C99" s="33"/>
      <c r="D99" s="33"/>
      <c r="E99" s="33"/>
      <c r="F99" s="33"/>
      <c r="G99" s="26"/>
      <c r="H99" s="34"/>
      <c r="I99" s="34"/>
      <c r="J99" s="34"/>
      <c r="K99" s="33"/>
      <c r="L99" s="33"/>
      <c r="M99" s="33"/>
      <c r="N99" s="33"/>
      <c r="O99" s="33"/>
      <c r="P99" s="33"/>
    </row>
    <row r="100" spans="1:18" ht="18" customHeight="1">
      <c r="A100" s="293" t="s">
        <v>64</v>
      </c>
      <c r="B100" s="294"/>
      <c r="C100" s="256">
        <f>K119</f>
        <v>0</v>
      </c>
      <c r="D100" s="257"/>
      <c r="E100" s="258"/>
      <c r="F100" s="303" t="s">
        <v>65</v>
      </c>
      <c r="G100" s="264" t="s">
        <v>135</v>
      </c>
      <c r="H100" s="265"/>
      <c r="I100" s="265"/>
      <c r="J100" s="265"/>
      <c r="K100" s="266"/>
      <c r="L100" s="3"/>
      <c r="M100" s="12"/>
      <c r="N100" s="270"/>
      <c r="O100" s="270"/>
      <c r="P100" s="270"/>
    </row>
    <row r="101" spans="1:18" ht="18" customHeight="1">
      <c r="A101" s="295"/>
      <c r="B101" s="296"/>
      <c r="C101" s="259"/>
      <c r="D101" s="260"/>
      <c r="E101" s="261"/>
      <c r="F101" s="304"/>
      <c r="G101" s="267"/>
      <c r="H101" s="268"/>
      <c r="I101" s="268"/>
      <c r="J101" s="268"/>
      <c r="K101" s="269"/>
      <c r="L101" s="3"/>
      <c r="M101" s="12"/>
      <c r="N101" s="271"/>
      <c r="O101" s="271"/>
      <c r="P101" s="271"/>
    </row>
    <row r="102" spans="1:18">
      <c r="A102" s="2"/>
      <c r="B102" s="2"/>
      <c r="C102" s="2"/>
      <c r="D102" s="2"/>
      <c r="E102" s="2"/>
      <c r="F102" s="2"/>
      <c r="G102" s="2"/>
      <c r="H102" s="2"/>
      <c r="I102" s="2"/>
      <c r="J102" s="2"/>
      <c r="K102" s="281"/>
      <c r="L102" s="281"/>
      <c r="M102" s="281"/>
      <c r="N102" s="281"/>
      <c r="O102" s="281"/>
      <c r="P102" s="3"/>
    </row>
    <row r="103" spans="1:18" ht="14.25">
      <c r="A103" s="31"/>
      <c r="B103" s="31"/>
      <c r="C103" s="31"/>
      <c r="D103" s="31"/>
      <c r="E103" s="31"/>
      <c r="F103" s="31"/>
      <c r="G103" s="32"/>
      <c r="H103" s="31"/>
      <c r="I103" s="31"/>
      <c r="J103" s="31"/>
      <c r="K103" s="31"/>
      <c r="L103" s="31"/>
      <c r="M103" s="31"/>
      <c r="N103" s="31"/>
      <c r="O103" s="31"/>
      <c r="P103" s="31"/>
    </row>
    <row r="104" spans="1:18" ht="13.5" customHeight="1">
      <c r="A104" s="4"/>
      <c r="B104" s="18" t="s">
        <v>4</v>
      </c>
      <c r="C104" s="297"/>
      <c r="D104" s="298"/>
      <c r="E104" s="18" t="s">
        <v>5</v>
      </c>
      <c r="F104" s="297"/>
      <c r="G104" s="298"/>
      <c r="H104" s="13"/>
      <c r="I104" s="18" t="s">
        <v>6</v>
      </c>
      <c r="J104" s="232">
        <f>K119</f>
        <v>0</v>
      </c>
      <c r="K104" s="233"/>
      <c r="L104" s="18" t="s">
        <v>7</v>
      </c>
      <c r="M104" s="297"/>
      <c r="N104" s="298"/>
      <c r="O104" s="4"/>
      <c r="P104" s="11"/>
    </row>
    <row r="105" spans="1:18" ht="13.5" customHeight="1">
      <c r="A105" s="4"/>
      <c r="B105" s="14" t="s">
        <v>66</v>
      </c>
      <c r="C105" s="299"/>
      <c r="D105" s="300"/>
      <c r="E105" s="14" t="s">
        <v>67</v>
      </c>
      <c r="F105" s="299"/>
      <c r="G105" s="300"/>
      <c r="H105" s="14"/>
      <c r="I105" s="14" t="s">
        <v>68</v>
      </c>
      <c r="J105" s="234"/>
      <c r="K105" s="235"/>
      <c r="L105" s="14" t="s">
        <v>69</v>
      </c>
      <c r="M105" s="299"/>
      <c r="N105" s="300"/>
      <c r="O105" s="4"/>
      <c r="P105" s="11"/>
    </row>
    <row r="106" spans="1:18" ht="13.5" customHeight="1">
      <c r="A106" s="4"/>
      <c r="B106" s="14"/>
      <c r="C106" s="301"/>
      <c r="D106" s="302"/>
      <c r="E106" s="14" t="s">
        <v>128</v>
      </c>
      <c r="F106" s="301"/>
      <c r="G106" s="302"/>
      <c r="H106" s="14"/>
      <c r="I106" s="14" t="s">
        <v>11</v>
      </c>
      <c r="J106" s="236"/>
      <c r="K106" s="237"/>
      <c r="L106" s="14"/>
      <c r="M106" s="301"/>
      <c r="N106" s="302"/>
      <c r="O106" s="4"/>
      <c r="P106" s="11"/>
    </row>
    <row r="107" spans="1:18">
      <c r="A107" s="4"/>
      <c r="B107" s="4"/>
      <c r="C107" s="4"/>
      <c r="D107" s="4"/>
      <c r="E107" s="4"/>
      <c r="F107" s="4"/>
      <c r="G107" s="4"/>
      <c r="H107" s="4"/>
      <c r="I107" s="4"/>
      <c r="J107" s="4"/>
      <c r="K107" s="4"/>
      <c r="L107" s="4"/>
      <c r="M107" s="4"/>
      <c r="N107" s="4"/>
      <c r="O107" s="4"/>
      <c r="P107" s="11"/>
    </row>
    <row r="108" spans="1:18" ht="17.25" customHeight="1">
      <c r="A108" s="4"/>
      <c r="B108" s="4" t="s">
        <v>70</v>
      </c>
      <c r="C108" s="171"/>
      <c r="D108" s="171"/>
      <c r="E108" s="171"/>
      <c r="F108" s="171"/>
      <c r="G108" s="171"/>
      <c r="H108" s="171"/>
      <c r="I108" s="171"/>
      <c r="J108" s="171"/>
      <c r="K108" s="171"/>
      <c r="L108" s="171"/>
      <c r="M108" s="171"/>
      <c r="N108" s="171"/>
      <c r="O108" s="101"/>
      <c r="P108" s="101"/>
    </row>
    <row r="109" spans="1:18">
      <c r="A109" s="4"/>
      <c r="B109" s="4"/>
      <c r="C109" s="4"/>
      <c r="D109" s="4"/>
      <c r="E109" s="4"/>
      <c r="F109" s="4"/>
      <c r="G109" s="4"/>
      <c r="H109" s="4"/>
      <c r="I109" s="4"/>
      <c r="J109" s="4"/>
      <c r="K109" s="4"/>
      <c r="L109" s="4"/>
      <c r="M109" s="4"/>
      <c r="N109" s="4"/>
      <c r="O109" s="4"/>
      <c r="P109" s="11"/>
    </row>
    <row r="110" spans="1:18" ht="18" customHeight="1">
      <c r="A110" s="104" t="s">
        <v>13</v>
      </c>
      <c r="B110" s="287" t="s">
        <v>71</v>
      </c>
      <c r="C110" s="288"/>
      <c r="D110" s="289"/>
      <c r="E110" s="287" t="s">
        <v>72</v>
      </c>
      <c r="F110" s="288"/>
      <c r="G110" s="289"/>
      <c r="H110" s="104" t="s">
        <v>73</v>
      </c>
      <c r="I110" s="104" t="s">
        <v>74</v>
      </c>
      <c r="J110" s="104" t="s">
        <v>75</v>
      </c>
      <c r="K110" s="287" t="s">
        <v>76</v>
      </c>
      <c r="L110" s="288"/>
      <c r="M110" s="289"/>
      <c r="N110" s="287" t="s">
        <v>77</v>
      </c>
      <c r="O110" s="288"/>
      <c r="P110" s="289"/>
    </row>
    <row r="111" spans="1:18" ht="21" customHeight="1">
      <c r="A111" s="15">
        <v>1</v>
      </c>
      <c r="B111" s="290" t="s">
        <v>136</v>
      </c>
      <c r="C111" s="291"/>
      <c r="D111" s="292"/>
      <c r="E111" s="217" t="s">
        <v>131</v>
      </c>
      <c r="F111" s="218"/>
      <c r="G111" s="219"/>
      <c r="H111" s="85"/>
      <c r="I111" s="81" t="s">
        <v>132</v>
      </c>
      <c r="J111" s="98">
        <v>19000</v>
      </c>
      <c r="K111" s="220">
        <f t="shared" ref="K111:K116" si="3">H111*J111</f>
        <v>0</v>
      </c>
      <c r="L111" s="221"/>
      <c r="M111" s="222"/>
      <c r="N111" s="308"/>
      <c r="O111" s="309"/>
      <c r="P111" s="310"/>
    </row>
    <row r="112" spans="1:18" ht="21" customHeight="1">
      <c r="A112" s="15">
        <v>2</v>
      </c>
      <c r="B112" s="305" t="s">
        <v>122</v>
      </c>
      <c r="C112" s="306"/>
      <c r="D112" s="307"/>
      <c r="E112" s="217" t="s">
        <v>137</v>
      </c>
      <c r="F112" s="218"/>
      <c r="G112" s="219"/>
      <c r="H112" s="85"/>
      <c r="I112" s="81" t="s">
        <v>138</v>
      </c>
      <c r="J112" s="98">
        <v>2375</v>
      </c>
      <c r="K112" s="220">
        <f t="shared" si="3"/>
        <v>0</v>
      </c>
      <c r="L112" s="221"/>
      <c r="M112" s="222"/>
      <c r="N112" s="308"/>
      <c r="O112" s="309"/>
      <c r="P112" s="310"/>
    </row>
    <row r="113" spans="1:22" ht="21" customHeight="1">
      <c r="A113" s="15">
        <v>3</v>
      </c>
      <c r="B113" s="290" t="s">
        <v>136</v>
      </c>
      <c r="C113" s="291"/>
      <c r="D113" s="292"/>
      <c r="E113" s="217" t="s">
        <v>139</v>
      </c>
      <c r="F113" s="218"/>
      <c r="G113" s="219"/>
      <c r="H113" s="85"/>
      <c r="I113" s="81" t="s">
        <v>140</v>
      </c>
      <c r="J113" s="98">
        <v>23000</v>
      </c>
      <c r="K113" s="220">
        <f t="shared" si="3"/>
        <v>0</v>
      </c>
      <c r="L113" s="221"/>
      <c r="M113" s="222"/>
      <c r="N113" s="308"/>
      <c r="O113" s="309"/>
      <c r="P113" s="310"/>
    </row>
    <row r="114" spans="1:22" ht="21" customHeight="1">
      <c r="A114" s="15">
        <v>4</v>
      </c>
      <c r="B114" s="290"/>
      <c r="C114" s="291"/>
      <c r="D114" s="292"/>
      <c r="E114" s="217"/>
      <c r="F114" s="218"/>
      <c r="G114" s="219"/>
      <c r="H114" s="85"/>
      <c r="I114" s="81"/>
      <c r="J114" s="98"/>
      <c r="K114" s="220">
        <f t="shared" si="3"/>
        <v>0</v>
      </c>
      <c r="L114" s="221"/>
      <c r="M114" s="222"/>
      <c r="N114" s="308"/>
      <c r="O114" s="309"/>
      <c r="P114" s="310"/>
    </row>
    <row r="115" spans="1:22" ht="21" customHeight="1">
      <c r="A115" s="15">
        <v>5</v>
      </c>
      <c r="B115" s="290"/>
      <c r="C115" s="291"/>
      <c r="D115" s="292"/>
      <c r="E115" s="217"/>
      <c r="F115" s="218"/>
      <c r="G115" s="219"/>
      <c r="H115" s="85"/>
      <c r="I115" s="81"/>
      <c r="J115" s="98"/>
      <c r="K115" s="220">
        <f t="shared" si="3"/>
        <v>0</v>
      </c>
      <c r="L115" s="221"/>
      <c r="M115" s="222"/>
      <c r="N115" s="308"/>
      <c r="O115" s="309"/>
      <c r="P115" s="310"/>
    </row>
    <row r="116" spans="1:22" ht="21" customHeight="1">
      <c r="A116" s="15">
        <v>6</v>
      </c>
      <c r="B116" s="217"/>
      <c r="C116" s="218"/>
      <c r="D116" s="219"/>
      <c r="E116" s="217"/>
      <c r="F116" s="218"/>
      <c r="G116" s="219"/>
      <c r="H116" s="85"/>
      <c r="I116" s="81"/>
      <c r="J116" s="98"/>
      <c r="K116" s="220">
        <f t="shared" si="3"/>
        <v>0</v>
      </c>
      <c r="L116" s="221"/>
      <c r="M116" s="222"/>
      <c r="N116" s="308"/>
      <c r="O116" s="309"/>
      <c r="P116" s="310"/>
    </row>
    <row r="117" spans="1:22" ht="21" customHeight="1">
      <c r="A117" s="317" t="s">
        <v>78</v>
      </c>
      <c r="B117" s="318"/>
      <c r="C117" s="318"/>
      <c r="D117" s="319"/>
      <c r="E117" s="314"/>
      <c r="F117" s="315"/>
      <c r="G117" s="316"/>
      <c r="H117" s="86"/>
      <c r="I117" s="84"/>
      <c r="J117" s="99"/>
      <c r="K117" s="220">
        <f>SUM(K111:M116)</f>
        <v>0</v>
      </c>
      <c r="L117" s="221"/>
      <c r="M117" s="222"/>
      <c r="N117" s="314"/>
      <c r="O117" s="315"/>
      <c r="P117" s="316"/>
    </row>
    <row r="118" spans="1:22" ht="21" customHeight="1">
      <c r="A118" s="317" t="s">
        <v>142</v>
      </c>
      <c r="B118" s="318"/>
      <c r="C118" s="318"/>
      <c r="D118" s="319"/>
      <c r="E118" s="320"/>
      <c r="F118" s="321"/>
      <c r="G118" s="322"/>
      <c r="H118" s="86"/>
      <c r="I118" s="84"/>
      <c r="J118" s="99"/>
      <c r="K118" s="220">
        <f>K117*10%</f>
        <v>0</v>
      </c>
      <c r="L118" s="221"/>
      <c r="M118" s="222"/>
      <c r="N118" s="314"/>
      <c r="O118" s="315"/>
      <c r="P118" s="316"/>
    </row>
    <row r="119" spans="1:22" ht="21" customHeight="1">
      <c r="A119" s="311" t="s">
        <v>80</v>
      </c>
      <c r="B119" s="312"/>
      <c r="C119" s="312"/>
      <c r="D119" s="312"/>
      <c r="E119" s="312"/>
      <c r="F119" s="312"/>
      <c r="G119" s="312"/>
      <c r="H119" s="312"/>
      <c r="I119" s="312"/>
      <c r="J119" s="313"/>
      <c r="K119" s="220">
        <f>SUM(K117:M118)</f>
        <v>0</v>
      </c>
      <c r="L119" s="221"/>
      <c r="M119" s="222"/>
      <c r="N119" s="314"/>
      <c r="O119" s="315"/>
      <c r="P119" s="316"/>
    </row>
    <row r="120" spans="1:22">
      <c r="A120" s="29"/>
      <c r="B120" s="29"/>
      <c r="C120" s="29"/>
      <c r="D120" s="29"/>
      <c r="E120" s="29"/>
      <c r="F120" s="29"/>
      <c r="G120" s="29"/>
      <c r="H120" s="29"/>
      <c r="I120" s="29"/>
      <c r="J120" s="29"/>
      <c r="K120" s="29"/>
      <c r="L120" s="29"/>
      <c r="M120" s="29"/>
      <c r="N120" s="29"/>
      <c r="O120" s="29"/>
      <c r="P120" s="30"/>
    </row>
    <row r="121" spans="1:22" ht="41.25" customHeight="1">
      <c r="A121" s="282" t="s">
        <v>86</v>
      </c>
      <c r="B121" s="282"/>
      <c r="C121" s="282"/>
      <c r="D121" s="282"/>
      <c r="E121" s="282"/>
      <c r="F121" s="282"/>
      <c r="G121" s="282"/>
      <c r="H121" s="282"/>
      <c r="I121" s="282"/>
      <c r="J121" s="282"/>
      <c r="K121" s="282"/>
      <c r="L121" s="282"/>
      <c r="M121" s="282"/>
      <c r="N121" s="282"/>
      <c r="O121" s="282"/>
      <c r="P121" s="282"/>
      <c r="Q121" s="121"/>
      <c r="R121" s="121"/>
      <c r="S121" s="121"/>
      <c r="T121" s="121"/>
      <c r="U121" s="121"/>
      <c r="V121" s="121"/>
    </row>
    <row r="122" spans="1:22" ht="18.75">
      <c r="A122" s="1"/>
      <c r="B122" s="1"/>
      <c r="C122" s="1"/>
      <c r="D122" s="1"/>
      <c r="E122" s="2"/>
      <c r="F122" s="2"/>
      <c r="G122" s="2"/>
      <c r="H122" s="2"/>
      <c r="I122" s="2"/>
      <c r="J122" s="2"/>
      <c r="K122" s="2"/>
      <c r="L122" s="2"/>
      <c r="M122" s="3"/>
      <c r="N122" s="273">
        <f>合計請求書!$K$6</f>
        <v>45127</v>
      </c>
      <c r="O122" s="273"/>
      <c r="P122" s="273"/>
      <c r="Q122" s="122"/>
      <c r="R122" s="123"/>
    </row>
    <row r="123" spans="1:22" ht="14.25" customHeight="1">
      <c r="A123" s="274" t="s">
        <v>46</v>
      </c>
      <c r="B123" s="274"/>
      <c r="C123" s="274"/>
      <c r="D123" s="274"/>
      <c r="E123" s="276" t="s">
        <v>58</v>
      </c>
      <c r="F123" s="4"/>
      <c r="G123" s="4"/>
      <c r="H123" s="4"/>
      <c r="I123" s="4"/>
      <c r="J123" s="4"/>
      <c r="K123" s="4"/>
      <c r="L123" s="2"/>
      <c r="M123" s="3"/>
      <c r="N123" s="273"/>
      <c r="O123" s="273"/>
      <c r="P123" s="273"/>
      <c r="Q123" s="122"/>
      <c r="R123" s="123"/>
    </row>
    <row r="124" spans="1:22" ht="21" customHeight="1">
      <c r="A124" s="275"/>
      <c r="B124" s="275"/>
      <c r="C124" s="275"/>
      <c r="D124" s="275"/>
      <c r="E124" s="276"/>
      <c r="F124" s="3"/>
      <c r="G124" s="3"/>
      <c r="H124" s="3"/>
      <c r="I124" s="3"/>
      <c r="J124" s="20"/>
      <c r="K124" s="5"/>
      <c r="L124" s="6" t="s">
        <v>59</v>
      </c>
      <c r="M124" s="277">
        <f>合計請求書!$K$24</f>
        <v>0</v>
      </c>
      <c r="N124" s="277"/>
      <c r="O124" s="277"/>
      <c r="P124" s="277"/>
      <c r="Q124" s="122"/>
    </row>
    <row r="125" spans="1:22" ht="18.75" customHeight="1">
      <c r="A125" s="244" t="s">
        <v>60</v>
      </c>
      <c r="B125" s="244"/>
      <c r="C125" s="244"/>
      <c r="D125" s="244"/>
      <c r="E125" s="7"/>
      <c r="F125" s="284" t="s">
        <v>61</v>
      </c>
      <c r="G125" s="283"/>
      <c r="H125" s="283"/>
      <c r="I125" s="286" t="s">
        <v>108</v>
      </c>
      <c r="J125" s="249">
        <f>$J$5</f>
        <v>0</v>
      </c>
      <c r="K125" s="124"/>
      <c r="L125" s="8" t="s">
        <v>62</v>
      </c>
      <c r="M125" s="95">
        <f>合計請求書!$K$25</f>
        <v>0</v>
      </c>
      <c r="N125" s="250">
        <f>合計請求書!$K$26</f>
        <v>0</v>
      </c>
      <c r="O125" s="250"/>
      <c r="P125" s="250"/>
      <c r="Q125" s="125"/>
      <c r="R125" s="125"/>
      <c r="S125" s="125"/>
      <c r="T125" s="125"/>
      <c r="U125" s="125"/>
      <c r="V125" s="125"/>
    </row>
    <row r="126" spans="1:22" ht="13.5" customHeight="1">
      <c r="A126" s="8"/>
      <c r="B126" s="8"/>
      <c r="C126" s="8"/>
      <c r="D126" s="8"/>
      <c r="E126" s="9"/>
      <c r="F126" s="285"/>
      <c r="G126" s="283"/>
      <c r="H126" s="283"/>
      <c r="I126" s="286"/>
      <c r="J126" s="249"/>
      <c r="K126" s="124"/>
      <c r="L126" s="8"/>
      <c r="M126" s="10" t="s">
        <v>25</v>
      </c>
      <c r="N126" s="251">
        <f>合計請求書!$K$27</f>
        <v>0</v>
      </c>
      <c r="O126" s="251"/>
      <c r="P126" s="251"/>
      <c r="Q126" s="125"/>
      <c r="R126" s="125"/>
      <c r="S126" s="125"/>
      <c r="T126" s="125"/>
      <c r="U126" s="125"/>
      <c r="V126" s="125"/>
    </row>
    <row r="127" spans="1:22" ht="13.5" customHeight="1">
      <c r="A127" s="3"/>
      <c r="B127" s="3"/>
      <c r="C127" s="3"/>
      <c r="D127" s="3"/>
      <c r="E127" s="4"/>
      <c r="F127" s="3"/>
      <c r="G127" s="3"/>
      <c r="H127" s="3"/>
      <c r="I127" s="3"/>
      <c r="J127" s="20"/>
      <c r="K127" s="11"/>
      <c r="L127" s="8"/>
      <c r="M127" s="10" t="s">
        <v>24</v>
      </c>
      <c r="N127" s="251">
        <f>合計請求書!$K$28</f>
        <v>0</v>
      </c>
      <c r="O127" s="251"/>
      <c r="P127" s="251"/>
      <c r="R127" s="123"/>
    </row>
    <row r="128" spans="1:22">
      <c r="A128" s="4"/>
      <c r="B128" s="4"/>
      <c r="C128" s="4"/>
      <c r="D128" s="4"/>
      <c r="E128" s="11"/>
      <c r="F128" s="4"/>
      <c r="G128" s="4"/>
      <c r="H128" s="4"/>
      <c r="I128" s="4"/>
      <c r="J128" s="4"/>
      <c r="K128" s="4"/>
      <c r="L128" s="3"/>
      <c r="M128" s="3"/>
      <c r="N128" s="3"/>
      <c r="O128" s="2"/>
      <c r="P128" s="3"/>
    </row>
    <row r="129" spans="1:16" ht="13.5" customHeight="1">
      <c r="A129" s="33"/>
      <c r="B129" s="33"/>
      <c r="C129" s="33"/>
      <c r="D129" s="33"/>
      <c r="E129" s="33"/>
      <c r="F129" s="33"/>
      <c r="G129" s="26"/>
      <c r="H129" s="34"/>
      <c r="I129" s="34"/>
      <c r="J129" s="34"/>
      <c r="K129" s="33"/>
      <c r="L129" s="33"/>
      <c r="M129" s="33"/>
      <c r="N129" s="33"/>
      <c r="O129" s="33"/>
      <c r="P129" s="33"/>
    </row>
    <row r="130" spans="1:16" ht="18" customHeight="1">
      <c r="A130" s="293" t="s">
        <v>64</v>
      </c>
      <c r="B130" s="294"/>
      <c r="C130" s="256">
        <f>K149</f>
        <v>0</v>
      </c>
      <c r="D130" s="257"/>
      <c r="E130" s="258"/>
      <c r="F130" s="303" t="s">
        <v>65</v>
      </c>
      <c r="G130" s="264" t="s">
        <v>135</v>
      </c>
      <c r="H130" s="265"/>
      <c r="I130" s="265"/>
      <c r="J130" s="265"/>
      <c r="K130" s="266"/>
      <c r="L130" s="3"/>
      <c r="M130" s="12"/>
      <c r="N130" s="270"/>
      <c r="O130" s="270"/>
      <c r="P130" s="270"/>
    </row>
    <row r="131" spans="1:16" ht="18" customHeight="1">
      <c r="A131" s="295"/>
      <c r="B131" s="296"/>
      <c r="C131" s="259"/>
      <c r="D131" s="260"/>
      <c r="E131" s="261"/>
      <c r="F131" s="304"/>
      <c r="G131" s="267"/>
      <c r="H131" s="268"/>
      <c r="I131" s="268"/>
      <c r="J131" s="268"/>
      <c r="K131" s="269"/>
      <c r="L131" s="3"/>
      <c r="M131" s="12"/>
      <c r="N131" s="271"/>
      <c r="O131" s="271"/>
      <c r="P131" s="271"/>
    </row>
    <row r="132" spans="1:16">
      <c r="A132" s="2"/>
      <c r="B132" s="2"/>
      <c r="C132" s="2"/>
      <c r="D132" s="2"/>
      <c r="E132" s="2"/>
      <c r="F132" s="2"/>
      <c r="G132" s="2"/>
      <c r="H132" s="2"/>
      <c r="I132" s="2"/>
      <c r="J132" s="2"/>
      <c r="K132" s="281"/>
      <c r="L132" s="281"/>
      <c r="M132" s="281"/>
      <c r="N132" s="281"/>
      <c r="O132" s="281"/>
      <c r="P132" s="3"/>
    </row>
    <row r="133" spans="1:16" ht="14.25">
      <c r="A133" s="31"/>
      <c r="B133" s="31"/>
      <c r="C133" s="31"/>
      <c r="D133" s="31"/>
      <c r="E133" s="31"/>
      <c r="F133" s="31"/>
      <c r="G133" s="32"/>
      <c r="H133" s="31"/>
      <c r="I133" s="31"/>
      <c r="J133" s="31"/>
      <c r="K133" s="31"/>
      <c r="L133" s="31"/>
      <c r="M133" s="31"/>
      <c r="N133" s="31"/>
      <c r="O133" s="31"/>
      <c r="P133" s="31"/>
    </row>
    <row r="134" spans="1:16" ht="13.5" customHeight="1">
      <c r="A134" s="4"/>
      <c r="B134" s="18" t="s">
        <v>4</v>
      </c>
      <c r="C134" s="297"/>
      <c r="D134" s="298"/>
      <c r="E134" s="18" t="s">
        <v>5</v>
      </c>
      <c r="F134" s="297"/>
      <c r="G134" s="298"/>
      <c r="H134" s="13"/>
      <c r="I134" s="18" t="s">
        <v>6</v>
      </c>
      <c r="J134" s="232">
        <f>K149</f>
        <v>0</v>
      </c>
      <c r="K134" s="233"/>
      <c r="L134" s="18" t="s">
        <v>7</v>
      </c>
      <c r="M134" s="297"/>
      <c r="N134" s="298"/>
      <c r="O134" s="4"/>
      <c r="P134" s="11"/>
    </row>
    <row r="135" spans="1:16" ht="13.5" customHeight="1">
      <c r="A135" s="4"/>
      <c r="B135" s="14" t="s">
        <v>66</v>
      </c>
      <c r="C135" s="299"/>
      <c r="D135" s="300"/>
      <c r="E135" s="14" t="s">
        <v>67</v>
      </c>
      <c r="F135" s="299"/>
      <c r="G135" s="300"/>
      <c r="H135" s="14"/>
      <c r="I135" s="14" t="s">
        <v>68</v>
      </c>
      <c r="J135" s="234"/>
      <c r="K135" s="235"/>
      <c r="L135" s="14" t="s">
        <v>69</v>
      </c>
      <c r="M135" s="299"/>
      <c r="N135" s="300"/>
      <c r="O135" s="4"/>
      <c r="P135" s="11"/>
    </row>
    <row r="136" spans="1:16" ht="13.5" customHeight="1">
      <c r="A136" s="4"/>
      <c r="B136" s="14"/>
      <c r="C136" s="301"/>
      <c r="D136" s="302"/>
      <c r="E136" s="14" t="s">
        <v>128</v>
      </c>
      <c r="F136" s="301"/>
      <c r="G136" s="302"/>
      <c r="H136" s="14"/>
      <c r="I136" s="14" t="s">
        <v>11</v>
      </c>
      <c r="J136" s="236"/>
      <c r="K136" s="237"/>
      <c r="L136" s="14"/>
      <c r="M136" s="301"/>
      <c r="N136" s="302"/>
      <c r="O136" s="4"/>
      <c r="P136" s="11"/>
    </row>
    <row r="137" spans="1:16">
      <c r="A137" s="4"/>
      <c r="B137" s="4"/>
      <c r="C137" s="4"/>
      <c r="D137" s="4"/>
      <c r="E137" s="4"/>
      <c r="F137" s="4"/>
      <c r="G137" s="4"/>
      <c r="H137" s="4"/>
      <c r="I137" s="4"/>
      <c r="J137" s="4"/>
      <c r="K137" s="4"/>
      <c r="L137" s="4"/>
      <c r="M137" s="4"/>
      <c r="N137" s="4"/>
      <c r="O137" s="4"/>
      <c r="P137" s="11"/>
    </row>
    <row r="138" spans="1:16" ht="17.25" customHeight="1">
      <c r="A138" s="4"/>
      <c r="B138" s="4" t="s">
        <v>70</v>
      </c>
      <c r="C138" s="171"/>
      <c r="D138" s="171"/>
      <c r="E138" s="171"/>
      <c r="F138" s="171"/>
      <c r="G138" s="171"/>
      <c r="H138" s="171"/>
      <c r="I138" s="171"/>
      <c r="J138" s="171"/>
      <c r="K138" s="171"/>
      <c r="L138" s="171"/>
      <c r="M138" s="171"/>
      <c r="N138" s="171"/>
      <c r="O138" s="101"/>
      <c r="P138" s="101"/>
    </row>
    <row r="139" spans="1:16">
      <c r="A139" s="4"/>
      <c r="B139" s="4"/>
      <c r="C139" s="4"/>
      <c r="D139" s="4"/>
      <c r="E139" s="4"/>
      <c r="F139" s="4"/>
      <c r="G139" s="4"/>
      <c r="H139" s="4"/>
      <c r="I139" s="4"/>
      <c r="J139" s="4"/>
      <c r="K139" s="4"/>
      <c r="L139" s="4"/>
      <c r="M139" s="4"/>
      <c r="N139" s="4"/>
      <c r="O139" s="4"/>
      <c r="P139" s="11"/>
    </row>
    <row r="140" spans="1:16" ht="18" customHeight="1">
      <c r="A140" s="104" t="s">
        <v>13</v>
      </c>
      <c r="B140" s="287" t="s">
        <v>71</v>
      </c>
      <c r="C140" s="288"/>
      <c r="D140" s="289"/>
      <c r="E140" s="287" t="s">
        <v>72</v>
      </c>
      <c r="F140" s="288"/>
      <c r="G140" s="289"/>
      <c r="H140" s="104" t="s">
        <v>73</v>
      </c>
      <c r="I140" s="104" t="s">
        <v>74</v>
      </c>
      <c r="J140" s="104" t="s">
        <v>75</v>
      </c>
      <c r="K140" s="287" t="s">
        <v>76</v>
      </c>
      <c r="L140" s="288"/>
      <c r="M140" s="289"/>
      <c r="N140" s="287" t="s">
        <v>77</v>
      </c>
      <c r="O140" s="288"/>
      <c r="P140" s="289"/>
    </row>
    <row r="141" spans="1:16" ht="21" customHeight="1">
      <c r="A141" s="15">
        <v>1</v>
      </c>
      <c r="B141" s="290" t="s">
        <v>136</v>
      </c>
      <c r="C141" s="291"/>
      <c r="D141" s="292"/>
      <c r="E141" s="217" t="s">
        <v>131</v>
      </c>
      <c r="F141" s="218"/>
      <c r="G141" s="219"/>
      <c r="H141" s="85"/>
      <c r="I141" s="81" t="s">
        <v>132</v>
      </c>
      <c r="J141" s="98">
        <v>19000</v>
      </c>
      <c r="K141" s="220">
        <f t="shared" ref="K141:K146" si="4">H141*J141</f>
        <v>0</v>
      </c>
      <c r="L141" s="221"/>
      <c r="M141" s="222"/>
      <c r="N141" s="308"/>
      <c r="O141" s="309"/>
      <c r="P141" s="310"/>
    </row>
    <row r="142" spans="1:16" ht="21" customHeight="1">
      <c r="A142" s="15">
        <v>2</v>
      </c>
      <c r="B142" s="305" t="s">
        <v>122</v>
      </c>
      <c r="C142" s="306"/>
      <c r="D142" s="307"/>
      <c r="E142" s="217" t="s">
        <v>137</v>
      </c>
      <c r="F142" s="218"/>
      <c r="G142" s="219"/>
      <c r="H142" s="85"/>
      <c r="I142" s="81" t="s">
        <v>138</v>
      </c>
      <c r="J142" s="98">
        <v>2375</v>
      </c>
      <c r="K142" s="220">
        <f t="shared" si="4"/>
        <v>0</v>
      </c>
      <c r="L142" s="221"/>
      <c r="M142" s="222"/>
      <c r="N142" s="308"/>
      <c r="O142" s="309"/>
      <c r="P142" s="310"/>
    </row>
    <row r="143" spans="1:16" ht="21" customHeight="1">
      <c r="A143" s="15">
        <v>3</v>
      </c>
      <c r="B143" s="290" t="s">
        <v>136</v>
      </c>
      <c r="C143" s="291"/>
      <c r="D143" s="292"/>
      <c r="E143" s="217" t="s">
        <v>139</v>
      </c>
      <c r="F143" s="218"/>
      <c r="G143" s="219"/>
      <c r="H143" s="85"/>
      <c r="I143" s="81" t="s">
        <v>140</v>
      </c>
      <c r="J143" s="98">
        <v>23000</v>
      </c>
      <c r="K143" s="220">
        <f t="shared" si="4"/>
        <v>0</v>
      </c>
      <c r="L143" s="221"/>
      <c r="M143" s="222"/>
      <c r="N143" s="308"/>
      <c r="O143" s="309"/>
      <c r="P143" s="310"/>
    </row>
    <row r="144" spans="1:16" ht="21" customHeight="1">
      <c r="A144" s="15">
        <v>4</v>
      </c>
      <c r="B144" s="290"/>
      <c r="C144" s="291"/>
      <c r="D144" s="292"/>
      <c r="E144" s="217"/>
      <c r="F144" s="218"/>
      <c r="G144" s="219"/>
      <c r="H144" s="85"/>
      <c r="I144" s="81"/>
      <c r="J144" s="98"/>
      <c r="K144" s="220">
        <f t="shared" si="4"/>
        <v>0</v>
      </c>
      <c r="L144" s="221"/>
      <c r="M144" s="222"/>
      <c r="N144" s="308"/>
      <c r="O144" s="309"/>
      <c r="P144" s="310"/>
    </row>
    <row r="145" spans="1:22" ht="21" customHeight="1">
      <c r="A145" s="15">
        <v>5</v>
      </c>
      <c r="B145" s="290"/>
      <c r="C145" s="291"/>
      <c r="D145" s="292"/>
      <c r="E145" s="217"/>
      <c r="F145" s="218"/>
      <c r="G145" s="219"/>
      <c r="H145" s="85"/>
      <c r="I145" s="81"/>
      <c r="J145" s="98"/>
      <c r="K145" s="220">
        <f t="shared" si="4"/>
        <v>0</v>
      </c>
      <c r="L145" s="221"/>
      <c r="M145" s="222"/>
      <c r="N145" s="308"/>
      <c r="O145" s="309"/>
      <c r="P145" s="310"/>
    </row>
    <row r="146" spans="1:22" ht="21" customHeight="1">
      <c r="A146" s="15">
        <v>6</v>
      </c>
      <c r="B146" s="217"/>
      <c r="C146" s="218"/>
      <c r="D146" s="219"/>
      <c r="E146" s="217"/>
      <c r="F146" s="218"/>
      <c r="G146" s="219"/>
      <c r="H146" s="85"/>
      <c r="I146" s="81"/>
      <c r="J146" s="98"/>
      <c r="K146" s="220">
        <f t="shared" si="4"/>
        <v>0</v>
      </c>
      <c r="L146" s="221"/>
      <c r="M146" s="222"/>
      <c r="N146" s="308"/>
      <c r="O146" s="309"/>
      <c r="P146" s="310"/>
    </row>
    <row r="147" spans="1:22" ht="21" customHeight="1">
      <c r="A147" s="317" t="s">
        <v>78</v>
      </c>
      <c r="B147" s="318"/>
      <c r="C147" s="318"/>
      <c r="D147" s="319"/>
      <c r="E147" s="314"/>
      <c r="F147" s="315"/>
      <c r="G147" s="316"/>
      <c r="H147" s="86"/>
      <c r="I147" s="84"/>
      <c r="J147" s="99"/>
      <c r="K147" s="220">
        <f>SUM(K141:M146)</f>
        <v>0</v>
      </c>
      <c r="L147" s="221"/>
      <c r="M147" s="222"/>
      <c r="N147" s="314"/>
      <c r="O147" s="315"/>
      <c r="P147" s="316"/>
    </row>
    <row r="148" spans="1:22" ht="21" customHeight="1">
      <c r="A148" s="317" t="s">
        <v>142</v>
      </c>
      <c r="B148" s="318"/>
      <c r="C148" s="318"/>
      <c r="D148" s="319"/>
      <c r="E148" s="320"/>
      <c r="F148" s="321"/>
      <c r="G148" s="322"/>
      <c r="H148" s="86"/>
      <c r="I148" s="84"/>
      <c r="J148" s="99"/>
      <c r="K148" s="220">
        <f>K147*10%</f>
        <v>0</v>
      </c>
      <c r="L148" s="221"/>
      <c r="M148" s="222"/>
      <c r="N148" s="314"/>
      <c r="O148" s="315"/>
      <c r="P148" s="316"/>
    </row>
    <row r="149" spans="1:22" ht="21" customHeight="1">
      <c r="A149" s="311" t="s">
        <v>80</v>
      </c>
      <c r="B149" s="312"/>
      <c r="C149" s="312"/>
      <c r="D149" s="312"/>
      <c r="E149" s="312"/>
      <c r="F149" s="312"/>
      <c r="G149" s="312"/>
      <c r="H149" s="312"/>
      <c r="I149" s="312"/>
      <c r="J149" s="313"/>
      <c r="K149" s="220">
        <f>SUM(K147:M148)</f>
        <v>0</v>
      </c>
      <c r="L149" s="221"/>
      <c r="M149" s="222"/>
      <c r="N149" s="314"/>
      <c r="O149" s="315"/>
      <c r="P149" s="316"/>
    </row>
    <row r="150" spans="1:22">
      <c r="A150" s="29"/>
      <c r="B150" s="29"/>
      <c r="C150" s="29"/>
      <c r="D150" s="29"/>
      <c r="E150" s="29"/>
      <c r="F150" s="29"/>
      <c r="G150" s="29"/>
      <c r="H150" s="29"/>
      <c r="I150" s="29"/>
      <c r="J150" s="29"/>
      <c r="K150" s="29"/>
      <c r="L150" s="29"/>
      <c r="M150" s="29"/>
      <c r="N150" s="29"/>
      <c r="O150" s="29"/>
      <c r="P150" s="30"/>
    </row>
    <row r="151" spans="1:22" ht="41.25" customHeight="1">
      <c r="A151" s="282" t="s">
        <v>86</v>
      </c>
      <c r="B151" s="282"/>
      <c r="C151" s="282"/>
      <c r="D151" s="282"/>
      <c r="E151" s="282"/>
      <c r="F151" s="282"/>
      <c r="G151" s="282"/>
      <c r="H151" s="282"/>
      <c r="I151" s="282"/>
      <c r="J151" s="282"/>
      <c r="K151" s="282"/>
      <c r="L151" s="282"/>
      <c r="M151" s="282"/>
      <c r="N151" s="282"/>
      <c r="O151" s="282"/>
      <c r="P151" s="282"/>
      <c r="Q151" s="121"/>
      <c r="R151" s="121"/>
      <c r="S151" s="121"/>
      <c r="T151" s="121"/>
      <c r="U151" s="121"/>
      <c r="V151" s="121"/>
    </row>
    <row r="152" spans="1:22" ht="18.75">
      <c r="A152" s="1"/>
      <c r="B152" s="1"/>
      <c r="C152" s="1"/>
      <c r="D152" s="1"/>
      <c r="E152" s="2"/>
      <c r="F152" s="2"/>
      <c r="G152" s="2"/>
      <c r="H152" s="2"/>
      <c r="I152" s="2"/>
      <c r="J152" s="2"/>
      <c r="K152" s="2"/>
      <c r="L152" s="2"/>
      <c r="M152" s="3"/>
      <c r="N152" s="273">
        <f>合計請求書!$K$6</f>
        <v>45127</v>
      </c>
      <c r="O152" s="273"/>
      <c r="P152" s="273"/>
      <c r="Q152" s="122"/>
      <c r="R152" s="123"/>
    </row>
    <row r="153" spans="1:22" ht="14.25" customHeight="1">
      <c r="A153" s="274" t="s">
        <v>46</v>
      </c>
      <c r="B153" s="274"/>
      <c r="C153" s="274"/>
      <c r="D153" s="274"/>
      <c r="E153" s="276" t="s">
        <v>58</v>
      </c>
      <c r="F153" s="4"/>
      <c r="G153" s="4"/>
      <c r="H153" s="4"/>
      <c r="I153" s="4"/>
      <c r="J153" s="4"/>
      <c r="K153" s="4"/>
      <c r="L153" s="2"/>
      <c r="M153" s="3"/>
      <c r="N153" s="273"/>
      <c r="O153" s="273"/>
      <c r="P153" s="273"/>
      <c r="Q153" s="122"/>
      <c r="R153" s="123"/>
    </row>
    <row r="154" spans="1:22" ht="21" customHeight="1">
      <c r="A154" s="275"/>
      <c r="B154" s="275"/>
      <c r="C154" s="275"/>
      <c r="D154" s="275"/>
      <c r="E154" s="276"/>
      <c r="F154" s="3"/>
      <c r="G154" s="3"/>
      <c r="H154" s="3"/>
      <c r="I154" s="3"/>
      <c r="J154" s="20"/>
      <c r="K154" s="5"/>
      <c r="L154" s="6" t="s">
        <v>59</v>
      </c>
      <c r="M154" s="277">
        <f>合計請求書!$K$24</f>
        <v>0</v>
      </c>
      <c r="N154" s="277"/>
      <c r="O154" s="277"/>
      <c r="P154" s="277"/>
      <c r="Q154" s="122"/>
    </row>
    <row r="155" spans="1:22" ht="18.75" customHeight="1">
      <c r="A155" s="244" t="s">
        <v>60</v>
      </c>
      <c r="B155" s="244"/>
      <c r="C155" s="244"/>
      <c r="D155" s="244"/>
      <c r="E155" s="7"/>
      <c r="F155" s="284" t="s">
        <v>61</v>
      </c>
      <c r="G155" s="283"/>
      <c r="H155" s="283"/>
      <c r="I155" s="286" t="s">
        <v>108</v>
      </c>
      <c r="J155" s="249">
        <f>$J$5</f>
        <v>0</v>
      </c>
      <c r="K155" s="124"/>
      <c r="L155" s="8" t="s">
        <v>62</v>
      </c>
      <c r="M155" s="95">
        <f>合計請求書!$K$25</f>
        <v>0</v>
      </c>
      <c r="N155" s="250">
        <f>合計請求書!$K$26</f>
        <v>0</v>
      </c>
      <c r="O155" s="250"/>
      <c r="P155" s="250"/>
      <c r="Q155" s="125"/>
      <c r="R155" s="125"/>
      <c r="S155" s="125"/>
      <c r="T155" s="125"/>
      <c r="U155" s="125"/>
      <c r="V155" s="125"/>
    </row>
    <row r="156" spans="1:22" ht="13.5" customHeight="1">
      <c r="A156" s="8"/>
      <c r="B156" s="8"/>
      <c r="C156" s="8"/>
      <c r="D156" s="8"/>
      <c r="E156" s="9"/>
      <c r="F156" s="285"/>
      <c r="G156" s="283"/>
      <c r="H156" s="283"/>
      <c r="I156" s="286"/>
      <c r="J156" s="249"/>
      <c r="K156" s="124"/>
      <c r="L156" s="8"/>
      <c r="M156" s="10" t="s">
        <v>25</v>
      </c>
      <c r="N156" s="251">
        <f>合計請求書!$K$27</f>
        <v>0</v>
      </c>
      <c r="O156" s="251"/>
      <c r="P156" s="251"/>
      <c r="Q156" s="125"/>
      <c r="R156" s="125"/>
      <c r="S156" s="125"/>
      <c r="T156" s="125"/>
      <c r="U156" s="125"/>
      <c r="V156" s="125"/>
    </row>
    <row r="157" spans="1:22" ht="13.5" customHeight="1">
      <c r="A157" s="3"/>
      <c r="B157" s="3"/>
      <c r="C157" s="3"/>
      <c r="D157" s="3"/>
      <c r="E157" s="4"/>
      <c r="F157" s="3"/>
      <c r="G157" s="3"/>
      <c r="H157" s="3"/>
      <c r="I157" s="3"/>
      <c r="J157" s="20"/>
      <c r="K157" s="11"/>
      <c r="L157" s="8"/>
      <c r="M157" s="10" t="s">
        <v>24</v>
      </c>
      <c r="N157" s="251">
        <f>合計請求書!$K$28</f>
        <v>0</v>
      </c>
      <c r="O157" s="251"/>
      <c r="P157" s="251"/>
      <c r="R157" s="123"/>
    </row>
    <row r="158" spans="1:22">
      <c r="A158" s="4"/>
      <c r="B158" s="4"/>
      <c r="C158" s="4"/>
      <c r="D158" s="4"/>
      <c r="E158" s="11"/>
      <c r="F158" s="4"/>
      <c r="G158" s="4"/>
      <c r="H158" s="4"/>
      <c r="I158" s="4"/>
      <c r="J158" s="4"/>
      <c r="K158" s="4"/>
      <c r="L158" s="3"/>
      <c r="M158" s="3"/>
      <c r="N158" s="3"/>
      <c r="O158" s="2"/>
      <c r="P158" s="3"/>
    </row>
    <row r="159" spans="1:22" ht="13.5" customHeight="1">
      <c r="A159" s="33"/>
      <c r="B159" s="33"/>
      <c r="C159" s="33"/>
      <c r="D159" s="33"/>
      <c r="E159" s="33"/>
      <c r="F159" s="33"/>
      <c r="G159" s="26"/>
      <c r="H159" s="34"/>
      <c r="I159" s="34"/>
      <c r="J159" s="34"/>
      <c r="K159" s="33"/>
      <c r="L159" s="33"/>
      <c r="M159" s="33"/>
      <c r="N159" s="33"/>
      <c r="O159" s="33"/>
      <c r="P159" s="33"/>
    </row>
    <row r="160" spans="1:22" ht="18" customHeight="1">
      <c r="A160" s="293" t="s">
        <v>64</v>
      </c>
      <c r="B160" s="294"/>
      <c r="C160" s="256">
        <f>K179</f>
        <v>0</v>
      </c>
      <c r="D160" s="257"/>
      <c r="E160" s="258"/>
      <c r="F160" s="303" t="s">
        <v>65</v>
      </c>
      <c r="G160" s="264" t="s">
        <v>135</v>
      </c>
      <c r="H160" s="265"/>
      <c r="I160" s="265"/>
      <c r="J160" s="265"/>
      <c r="K160" s="266"/>
      <c r="L160" s="3"/>
      <c r="M160" s="12"/>
      <c r="N160" s="270"/>
      <c r="O160" s="270"/>
      <c r="P160" s="270"/>
    </row>
    <row r="161" spans="1:16" ht="18" customHeight="1">
      <c r="A161" s="295"/>
      <c r="B161" s="296"/>
      <c r="C161" s="259"/>
      <c r="D161" s="260"/>
      <c r="E161" s="261"/>
      <c r="F161" s="304"/>
      <c r="G161" s="267"/>
      <c r="H161" s="268"/>
      <c r="I161" s="268"/>
      <c r="J161" s="268"/>
      <c r="K161" s="269"/>
      <c r="L161" s="3"/>
      <c r="M161" s="12"/>
      <c r="N161" s="271"/>
      <c r="O161" s="271"/>
      <c r="P161" s="271"/>
    </row>
    <row r="162" spans="1:16">
      <c r="A162" s="2"/>
      <c r="B162" s="2"/>
      <c r="C162" s="2"/>
      <c r="D162" s="2"/>
      <c r="E162" s="2"/>
      <c r="F162" s="2"/>
      <c r="G162" s="2"/>
      <c r="H162" s="2"/>
      <c r="I162" s="2"/>
      <c r="J162" s="2"/>
      <c r="K162" s="281"/>
      <c r="L162" s="281"/>
      <c r="M162" s="281"/>
      <c r="N162" s="281"/>
      <c r="O162" s="281"/>
      <c r="P162" s="3"/>
    </row>
    <row r="163" spans="1:16" ht="14.25">
      <c r="A163" s="31"/>
      <c r="B163" s="31"/>
      <c r="C163" s="31"/>
      <c r="D163" s="31"/>
      <c r="E163" s="31"/>
      <c r="F163" s="31"/>
      <c r="G163" s="32"/>
      <c r="H163" s="31"/>
      <c r="I163" s="31"/>
      <c r="J163" s="31"/>
      <c r="K163" s="31"/>
      <c r="L163" s="31"/>
      <c r="M163" s="31"/>
      <c r="N163" s="31"/>
      <c r="O163" s="31"/>
      <c r="P163" s="31"/>
    </row>
    <row r="164" spans="1:16" ht="13.5" customHeight="1">
      <c r="A164" s="4"/>
      <c r="B164" s="18" t="s">
        <v>4</v>
      </c>
      <c r="C164" s="297"/>
      <c r="D164" s="298"/>
      <c r="E164" s="18" t="s">
        <v>5</v>
      </c>
      <c r="F164" s="297"/>
      <c r="G164" s="298"/>
      <c r="H164" s="13"/>
      <c r="I164" s="18" t="s">
        <v>6</v>
      </c>
      <c r="J164" s="232">
        <f>K179</f>
        <v>0</v>
      </c>
      <c r="K164" s="233"/>
      <c r="L164" s="18" t="s">
        <v>7</v>
      </c>
      <c r="M164" s="297"/>
      <c r="N164" s="298"/>
      <c r="O164" s="4"/>
      <c r="P164" s="11"/>
    </row>
    <row r="165" spans="1:16" ht="13.5" customHeight="1">
      <c r="A165" s="4"/>
      <c r="B165" s="14" t="s">
        <v>66</v>
      </c>
      <c r="C165" s="299"/>
      <c r="D165" s="300"/>
      <c r="E165" s="14" t="s">
        <v>67</v>
      </c>
      <c r="F165" s="299"/>
      <c r="G165" s="300"/>
      <c r="H165" s="14"/>
      <c r="I165" s="14" t="s">
        <v>68</v>
      </c>
      <c r="J165" s="234"/>
      <c r="K165" s="235"/>
      <c r="L165" s="14" t="s">
        <v>69</v>
      </c>
      <c r="M165" s="299"/>
      <c r="N165" s="300"/>
      <c r="O165" s="4"/>
      <c r="P165" s="11"/>
    </row>
    <row r="166" spans="1:16" ht="13.5" customHeight="1">
      <c r="A166" s="4"/>
      <c r="B166" s="14"/>
      <c r="C166" s="301"/>
      <c r="D166" s="302"/>
      <c r="E166" s="14" t="s">
        <v>128</v>
      </c>
      <c r="F166" s="301"/>
      <c r="G166" s="302"/>
      <c r="H166" s="14"/>
      <c r="I166" s="14" t="s">
        <v>11</v>
      </c>
      <c r="J166" s="236"/>
      <c r="K166" s="237"/>
      <c r="L166" s="14"/>
      <c r="M166" s="301"/>
      <c r="N166" s="302"/>
      <c r="O166" s="4"/>
      <c r="P166" s="11"/>
    </row>
    <row r="167" spans="1:16">
      <c r="A167" s="4"/>
      <c r="B167" s="4"/>
      <c r="C167" s="4"/>
      <c r="D167" s="4"/>
      <c r="E167" s="4"/>
      <c r="F167" s="4"/>
      <c r="G167" s="4"/>
      <c r="H167" s="4"/>
      <c r="I167" s="4"/>
      <c r="J167" s="4"/>
      <c r="K167" s="4"/>
      <c r="L167" s="4"/>
      <c r="M167" s="4"/>
      <c r="N167" s="4"/>
      <c r="O167" s="4"/>
      <c r="P167" s="11"/>
    </row>
    <row r="168" spans="1:16" ht="17.25" customHeight="1">
      <c r="A168" s="4"/>
      <c r="B168" s="4" t="s">
        <v>70</v>
      </c>
      <c r="C168" s="171"/>
      <c r="D168" s="171"/>
      <c r="E168" s="171"/>
      <c r="F168" s="171"/>
      <c r="G168" s="171"/>
      <c r="H168" s="171"/>
      <c r="I168" s="171"/>
      <c r="J168" s="171"/>
      <c r="K168" s="171"/>
      <c r="L168" s="171"/>
      <c r="M168" s="171"/>
      <c r="N168" s="171"/>
      <c r="O168" s="101"/>
      <c r="P168" s="101"/>
    </row>
    <row r="169" spans="1:16">
      <c r="A169" s="4"/>
      <c r="B169" s="4"/>
      <c r="C169" s="4"/>
      <c r="D169" s="4"/>
      <c r="E169" s="4"/>
      <c r="F169" s="4"/>
      <c r="G169" s="4"/>
      <c r="H169" s="4"/>
      <c r="I169" s="4"/>
      <c r="J169" s="4"/>
      <c r="K169" s="4"/>
      <c r="L169" s="4"/>
      <c r="M169" s="4"/>
      <c r="N169" s="4"/>
      <c r="O169" s="4"/>
      <c r="P169" s="11"/>
    </row>
    <row r="170" spans="1:16" ht="18" customHeight="1">
      <c r="A170" s="104" t="s">
        <v>13</v>
      </c>
      <c r="B170" s="287" t="s">
        <v>71</v>
      </c>
      <c r="C170" s="288"/>
      <c r="D170" s="289"/>
      <c r="E170" s="287" t="s">
        <v>72</v>
      </c>
      <c r="F170" s="288"/>
      <c r="G170" s="289"/>
      <c r="H170" s="104" t="s">
        <v>73</v>
      </c>
      <c r="I170" s="104" t="s">
        <v>74</v>
      </c>
      <c r="J170" s="104" t="s">
        <v>75</v>
      </c>
      <c r="K170" s="287" t="s">
        <v>76</v>
      </c>
      <c r="L170" s="288"/>
      <c r="M170" s="289"/>
      <c r="N170" s="287" t="s">
        <v>77</v>
      </c>
      <c r="O170" s="288"/>
      <c r="P170" s="289"/>
    </row>
    <row r="171" spans="1:16" ht="21" customHeight="1">
      <c r="A171" s="15">
        <v>1</v>
      </c>
      <c r="B171" s="290" t="s">
        <v>136</v>
      </c>
      <c r="C171" s="291"/>
      <c r="D171" s="292"/>
      <c r="E171" s="217" t="s">
        <v>131</v>
      </c>
      <c r="F171" s="218"/>
      <c r="G171" s="219"/>
      <c r="H171" s="85"/>
      <c r="I171" s="81" t="s">
        <v>132</v>
      </c>
      <c r="J171" s="98">
        <v>19000</v>
      </c>
      <c r="K171" s="220">
        <f t="shared" ref="K171:K176" si="5">H171*J171</f>
        <v>0</v>
      </c>
      <c r="L171" s="221"/>
      <c r="M171" s="222"/>
      <c r="N171" s="308"/>
      <c r="O171" s="309"/>
      <c r="P171" s="310"/>
    </row>
    <row r="172" spans="1:16" ht="21" customHeight="1">
      <c r="A172" s="15">
        <v>2</v>
      </c>
      <c r="B172" s="305" t="s">
        <v>122</v>
      </c>
      <c r="C172" s="306"/>
      <c r="D172" s="307"/>
      <c r="E172" s="217" t="s">
        <v>137</v>
      </c>
      <c r="F172" s="218"/>
      <c r="G172" s="219"/>
      <c r="H172" s="85"/>
      <c r="I172" s="81" t="s">
        <v>138</v>
      </c>
      <c r="J172" s="98">
        <v>2375</v>
      </c>
      <c r="K172" s="220">
        <f t="shared" si="5"/>
        <v>0</v>
      </c>
      <c r="L172" s="221"/>
      <c r="M172" s="222"/>
      <c r="N172" s="308"/>
      <c r="O172" s="309"/>
      <c r="P172" s="310"/>
    </row>
    <row r="173" spans="1:16" ht="21" customHeight="1">
      <c r="A173" s="15">
        <v>3</v>
      </c>
      <c r="B173" s="290" t="s">
        <v>136</v>
      </c>
      <c r="C173" s="291"/>
      <c r="D173" s="292"/>
      <c r="E173" s="217" t="s">
        <v>139</v>
      </c>
      <c r="F173" s="218"/>
      <c r="G173" s="219"/>
      <c r="H173" s="85"/>
      <c r="I173" s="81" t="s">
        <v>140</v>
      </c>
      <c r="J173" s="98">
        <v>23000</v>
      </c>
      <c r="K173" s="220">
        <f t="shared" si="5"/>
        <v>0</v>
      </c>
      <c r="L173" s="221"/>
      <c r="M173" s="222"/>
      <c r="N173" s="308"/>
      <c r="O173" s="309"/>
      <c r="P173" s="310"/>
    </row>
    <row r="174" spans="1:16" ht="21" customHeight="1">
      <c r="A174" s="15">
        <v>4</v>
      </c>
      <c r="B174" s="290"/>
      <c r="C174" s="291"/>
      <c r="D174" s="292"/>
      <c r="E174" s="217"/>
      <c r="F174" s="218"/>
      <c r="G174" s="219"/>
      <c r="H174" s="85"/>
      <c r="I174" s="81"/>
      <c r="J174" s="98"/>
      <c r="K174" s="220">
        <f t="shared" si="5"/>
        <v>0</v>
      </c>
      <c r="L174" s="221"/>
      <c r="M174" s="222"/>
      <c r="N174" s="308"/>
      <c r="O174" s="309"/>
      <c r="P174" s="310"/>
    </row>
    <row r="175" spans="1:16" ht="21" customHeight="1">
      <c r="A175" s="15">
        <v>5</v>
      </c>
      <c r="B175" s="290"/>
      <c r="C175" s="291"/>
      <c r="D175" s="292"/>
      <c r="E175" s="217"/>
      <c r="F175" s="218"/>
      <c r="G175" s="219"/>
      <c r="H175" s="85"/>
      <c r="I175" s="81"/>
      <c r="J175" s="98"/>
      <c r="K175" s="220">
        <f t="shared" si="5"/>
        <v>0</v>
      </c>
      <c r="L175" s="221"/>
      <c r="M175" s="222"/>
      <c r="N175" s="308"/>
      <c r="O175" s="309"/>
      <c r="P175" s="310"/>
    </row>
    <row r="176" spans="1:16" ht="21" customHeight="1">
      <c r="A176" s="15">
        <v>6</v>
      </c>
      <c r="B176" s="217"/>
      <c r="C176" s="218"/>
      <c r="D176" s="219"/>
      <c r="E176" s="217"/>
      <c r="F176" s="218"/>
      <c r="G176" s="219"/>
      <c r="H176" s="85"/>
      <c r="I176" s="81"/>
      <c r="J176" s="98"/>
      <c r="K176" s="220">
        <f t="shared" si="5"/>
        <v>0</v>
      </c>
      <c r="L176" s="221"/>
      <c r="M176" s="222"/>
      <c r="N176" s="308"/>
      <c r="O176" s="309"/>
      <c r="P176" s="310"/>
    </row>
    <row r="177" spans="1:22" ht="21" customHeight="1">
      <c r="A177" s="317" t="s">
        <v>78</v>
      </c>
      <c r="B177" s="318"/>
      <c r="C177" s="318"/>
      <c r="D177" s="319"/>
      <c r="E177" s="314"/>
      <c r="F177" s="315"/>
      <c r="G177" s="316"/>
      <c r="H177" s="86"/>
      <c r="I177" s="84"/>
      <c r="J177" s="99"/>
      <c r="K177" s="220">
        <f>SUM(K171:M176)</f>
        <v>0</v>
      </c>
      <c r="L177" s="221"/>
      <c r="M177" s="222"/>
      <c r="N177" s="314"/>
      <c r="O177" s="315"/>
      <c r="P177" s="316"/>
    </row>
    <row r="178" spans="1:22" ht="21" customHeight="1">
      <c r="A178" s="317" t="s">
        <v>142</v>
      </c>
      <c r="B178" s="318"/>
      <c r="C178" s="318"/>
      <c r="D178" s="319"/>
      <c r="E178" s="320"/>
      <c r="F178" s="321"/>
      <c r="G178" s="322"/>
      <c r="H178" s="86"/>
      <c r="I178" s="84"/>
      <c r="J178" s="99"/>
      <c r="K178" s="220">
        <f>K177*10%</f>
        <v>0</v>
      </c>
      <c r="L178" s="221"/>
      <c r="M178" s="222"/>
      <c r="N178" s="314"/>
      <c r="O178" s="315"/>
      <c r="P178" s="316"/>
    </row>
    <row r="179" spans="1:22" ht="21" customHeight="1">
      <c r="A179" s="311" t="s">
        <v>80</v>
      </c>
      <c r="B179" s="312"/>
      <c r="C179" s="312"/>
      <c r="D179" s="312"/>
      <c r="E179" s="312"/>
      <c r="F179" s="312"/>
      <c r="G179" s="312"/>
      <c r="H179" s="312"/>
      <c r="I179" s="312"/>
      <c r="J179" s="313"/>
      <c r="K179" s="220">
        <f>SUM(K177:M178)</f>
        <v>0</v>
      </c>
      <c r="L179" s="221"/>
      <c r="M179" s="222"/>
      <c r="N179" s="314"/>
      <c r="O179" s="315"/>
      <c r="P179" s="316"/>
    </row>
    <row r="180" spans="1:22">
      <c r="A180" s="29"/>
      <c r="B180" s="29"/>
      <c r="C180" s="29"/>
      <c r="D180" s="29"/>
      <c r="E180" s="29"/>
      <c r="F180" s="29"/>
      <c r="G180" s="29"/>
      <c r="H180" s="29"/>
      <c r="I180" s="29"/>
      <c r="J180" s="29"/>
      <c r="K180" s="29"/>
      <c r="L180" s="29"/>
      <c r="M180" s="29"/>
      <c r="N180" s="29"/>
      <c r="O180" s="29"/>
      <c r="P180" s="30"/>
    </row>
    <row r="181" spans="1:22" ht="41.25" customHeight="1">
      <c r="A181" s="282" t="s">
        <v>86</v>
      </c>
      <c r="B181" s="282"/>
      <c r="C181" s="282"/>
      <c r="D181" s="282"/>
      <c r="E181" s="282"/>
      <c r="F181" s="282"/>
      <c r="G181" s="282"/>
      <c r="H181" s="282"/>
      <c r="I181" s="282"/>
      <c r="J181" s="282"/>
      <c r="K181" s="282"/>
      <c r="L181" s="282"/>
      <c r="M181" s="282"/>
      <c r="N181" s="282"/>
      <c r="O181" s="282"/>
      <c r="P181" s="282"/>
      <c r="Q181" s="121"/>
      <c r="R181" s="121"/>
      <c r="S181" s="121"/>
      <c r="T181" s="121"/>
      <c r="U181" s="121"/>
      <c r="V181" s="121"/>
    </row>
    <row r="182" spans="1:22" ht="18.75">
      <c r="A182" s="1"/>
      <c r="B182" s="1"/>
      <c r="C182" s="1"/>
      <c r="D182" s="1"/>
      <c r="E182" s="2"/>
      <c r="F182" s="2"/>
      <c r="G182" s="2"/>
      <c r="H182" s="2"/>
      <c r="I182" s="2"/>
      <c r="J182" s="2"/>
      <c r="K182" s="2"/>
      <c r="L182" s="2"/>
      <c r="M182" s="3"/>
      <c r="N182" s="273">
        <f>合計請求書!$K$6</f>
        <v>45127</v>
      </c>
      <c r="O182" s="273"/>
      <c r="P182" s="273"/>
      <c r="Q182" s="122"/>
      <c r="R182" s="123"/>
    </row>
    <row r="183" spans="1:22" ht="14.25" customHeight="1">
      <c r="A183" s="274" t="s">
        <v>46</v>
      </c>
      <c r="B183" s="274"/>
      <c r="C183" s="274"/>
      <c r="D183" s="274"/>
      <c r="E183" s="276" t="s">
        <v>58</v>
      </c>
      <c r="F183" s="4"/>
      <c r="G183" s="4"/>
      <c r="H183" s="4"/>
      <c r="I183" s="4"/>
      <c r="J183" s="4"/>
      <c r="K183" s="4"/>
      <c r="L183" s="2"/>
      <c r="M183" s="3"/>
      <c r="N183" s="273"/>
      <c r="O183" s="273"/>
      <c r="P183" s="273"/>
      <c r="Q183" s="122"/>
      <c r="R183" s="123"/>
    </row>
    <row r="184" spans="1:22" ht="21" customHeight="1">
      <c r="A184" s="275"/>
      <c r="B184" s="275"/>
      <c r="C184" s="275"/>
      <c r="D184" s="275"/>
      <c r="E184" s="276"/>
      <c r="F184" s="3"/>
      <c r="G184" s="3"/>
      <c r="H184" s="3"/>
      <c r="I184" s="3"/>
      <c r="J184" s="20"/>
      <c r="K184" s="5"/>
      <c r="L184" s="6" t="s">
        <v>59</v>
      </c>
      <c r="M184" s="277">
        <f>合計請求書!$K$24</f>
        <v>0</v>
      </c>
      <c r="N184" s="277"/>
      <c r="O184" s="277"/>
      <c r="P184" s="277"/>
      <c r="Q184" s="122"/>
    </row>
    <row r="185" spans="1:22" ht="18.75" customHeight="1">
      <c r="A185" s="244" t="s">
        <v>60</v>
      </c>
      <c r="B185" s="244"/>
      <c r="C185" s="244"/>
      <c r="D185" s="244"/>
      <c r="E185" s="7"/>
      <c r="F185" s="284" t="s">
        <v>61</v>
      </c>
      <c r="G185" s="283"/>
      <c r="H185" s="283"/>
      <c r="I185" s="286" t="s">
        <v>108</v>
      </c>
      <c r="J185" s="249">
        <f>$J$5</f>
        <v>0</v>
      </c>
      <c r="K185" s="124"/>
      <c r="L185" s="8" t="s">
        <v>62</v>
      </c>
      <c r="M185" s="95">
        <f>合計請求書!$K$25</f>
        <v>0</v>
      </c>
      <c r="N185" s="250">
        <f>合計請求書!$K$26</f>
        <v>0</v>
      </c>
      <c r="O185" s="250"/>
      <c r="P185" s="250"/>
      <c r="Q185" s="125"/>
      <c r="R185" s="125"/>
      <c r="S185" s="125"/>
      <c r="T185" s="125"/>
      <c r="U185" s="125"/>
      <c r="V185" s="125"/>
    </row>
    <row r="186" spans="1:22" ht="13.5" customHeight="1">
      <c r="A186" s="8"/>
      <c r="B186" s="8"/>
      <c r="C186" s="8"/>
      <c r="D186" s="8"/>
      <c r="E186" s="9"/>
      <c r="F186" s="285"/>
      <c r="G186" s="283"/>
      <c r="H186" s="283"/>
      <c r="I186" s="286"/>
      <c r="J186" s="249"/>
      <c r="K186" s="124"/>
      <c r="L186" s="8"/>
      <c r="M186" s="10" t="s">
        <v>25</v>
      </c>
      <c r="N186" s="251">
        <f>合計請求書!$K$27</f>
        <v>0</v>
      </c>
      <c r="O186" s="251"/>
      <c r="P186" s="251"/>
      <c r="Q186" s="125"/>
      <c r="R186" s="125"/>
      <c r="S186" s="125"/>
      <c r="T186" s="125"/>
      <c r="U186" s="125"/>
      <c r="V186" s="125"/>
    </row>
    <row r="187" spans="1:22" ht="13.5" customHeight="1">
      <c r="A187" s="3"/>
      <c r="B187" s="3"/>
      <c r="C187" s="3"/>
      <c r="D187" s="3"/>
      <c r="E187" s="4"/>
      <c r="F187" s="3"/>
      <c r="G187" s="3"/>
      <c r="H187" s="3"/>
      <c r="I187" s="3"/>
      <c r="J187" s="20"/>
      <c r="K187" s="11"/>
      <c r="L187" s="8"/>
      <c r="M187" s="10" t="s">
        <v>24</v>
      </c>
      <c r="N187" s="251">
        <f>合計請求書!$K$28</f>
        <v>0</v>
      </c>
      <c r="O187" s="251"/>
      <c r="P187" s="251"/>
      <c r="R187" s="123"/>
    </row>
    <row r="188" spans="1:22">
      <c r="A188" s="4"/>
      <c r="B188" s="4"/>
      <c r="C188" s="4"/>
      <c r="D188" s="4"/>
      <c r="E188" s="11"/>
      <c r="F188" s="4"/>
      <c r="G188" s="4"/>
      <c r="H188" s="4"/>
      <c r="I188" s="4"/>
      <c r="J188" s="4"/>
      <c r="K188" s="4"/>
      <c r="L188" s="3"/>
      <c r="M188" s="3"/>
      <c r="N188" s="3"/>
      <c r="O188" s="2"/>
      <c r="P188" s="3"/>
    </row>
    <row r="189" spans="1:22" ht="13.5" customHeight="1">
      <c r="A189" s="33"/>
      <c r="B189" s="33"/>
      <c r="C189" s="33"/>
      <c r="D189" s="33"/>
      <c r="E189" s="33"/>
      <c r="F189" s="33"/>
      <c r="G189" s="26"/>
      <c r="H189" s="34"/>
      <c r="I189" s="34"/>
      <c r="J189" s="34"/>
      <c r="K189" s="33"/>
      <c r="L189" s="33"/>
      <c r="M189" s="33"/>
      <c r="N189" s="33"/>
      <c r="O189" s="33"/>
      <c r="P189" s="33"/>
    </row>
    <row r="190" spans="1:22" ht="18" customHeight="1">
      <c r="A190" s="293" t="s">
        <v>64</v>
      </c>
      <c r="B190" s="294"/>
      <c r="C190" s="256">
        <f>K209</f>
        <v>0</v>
      </c>
      <c r="D190" s="257"/>
      <c r="E190" s="258"/>
      <c r="F190" s="303" t="s">
        <v>65</v>
      </c>
      <c r="G190" s="264" t="s">
        <v>135</v>
      </c>
      <c r="H190" s="265"/>
      <c r="I190" s="265"/>
      <c r="J190" s="265"/>
      <c r="K190" s="266"/>
      <c r="L190" s="3"/>
      <c r="M190" s="12"/>
      <c r="N190" s="270"/>
      <c r="O190" s="270"/>
      <c r="P190" s="270"/>
    </row>
    <row r="191" spans="1:22" ht="18" customHeight="1">
      <c r="A191" s="295"/>
      <c r="B191" s="296"/>
      <c r="C191" s="259"/>
      <c r="D191" s="260"/>
      <c r="E191" s="261"/>
      <c r="F191" s="304"/>
      <c r="G191" s="267"/>
      <c r="H191" s="268"/>
      <c r="I191" s="268"/>
      <c r="J191" s="268"/>
      <c r="K191" s="269"/>
      <c r="L191" s="3"/>
      <c r="M191" s="12"/>
      <c r="N191" s="271"/>
      <c r="O191" s="271"/>
      <c r="P191" s="271"/>
    </row>
    <row r="192" spans="1:22">
      <c r="A192" s="2"/>
      <c r="B192" s="2"/>
      <c r="C192" s="2"/>
      <c r="D192" s="2"/>
      <c r="E192" s="2"/>
      <c r="F192" s="2"/>
      <c r="G192" s="2"/>
      <c r="H192" s="2"/>
      <c r="I192" s="2"/>
      <c r="J192" s="2"/>
      <c r="K192" s="281"/>
      <c r="L192" s="281"/>
      <c r="M192" s="281"/>
      <c r="N192" s="281"/>
      <c r="O192" s="281"/>
      <c r="P192" s="3"/>
    </row>
    <row r="193" spans="1:16" ht="14.25">
      <c r="A193" s="31"/>
      <c r="B193" s="31"/>
      <c r="C193" s="31"/>
      <c r="D193" s="31"/>
      <c r="E193" s="31"/>
      <c r="F193" s="31"/>
      <c r="G193" s="32"/>
      <c r="H193" s="31"/>
      <c r="I193" s="31"/>
      <c r="J193" s="31"/>
      <c r="K193" s="31"/>
      <c r="L193" s="31"/>
      <c r="M193" s="31"/>
      <c r="N193" s="31"/>
      <c r="O193" s="31"/>
      <c r="P193" s="31"/>
    </row>
    <row r="194" spans="1:16" ht="13.5" customHeight="1">
      <c r="A194" s="4"/>
      <c r="B194" s="18" t="s">
        <v>4</v>
      </c>
      <c r="C194" s="297"/>
      <c r="D194" s="298"/>
      <c r="E194" s="18" t="s">
        <v>5</v>
      </c>
      <c r="F194" s="297"/>
      <c r="G194" s="298"/>
      <c r="H194" s="13"/>
      <c r="I194" s="18" t="s">
        <v>6</v>
      </c>
      <c r="J194" s="232">
        <f>K209</f>
        <v>0</v>
      </c>
      <c r="K194" s="233"/>
      <c r="L194" s="18" t="s">
        <v>7</v>
      </c>
      <c r="M194" s="297"/>
      <c r="N194" s="298"/>
      <c r="O194" s="4"/>
      <c r="P194" s="11"/>
    </row>
    <row r="195" spans="1:16" ht="13.5" customHeight="1">
      <c r="A195" s="4"/>
      <c r="B195" s="14" t="s">
        <v>66</v>
      </c>
      <c r="C195" s="299"/>
      <c r="D195" s="300"/>
      <c r="E195" s="14" t="s">
        <v>67</v>
      </c>
      <c r="F195" s="299"/>
      <c r="G195" s="300"/>
      <c r="H195" s="14"/>
      <c r="I195" s="14" t="s">
        <v>68</v>
      </c>
      <c r="J195" s="234"/>
      <c r="K195" s="235"/>
      <c r="L195" s="14" t="s">
        <v>69</v>
      </c>
      <c r="M195" s="299"/>
      <c r="N195" s="300"/>
      <c r="O195" s="4"/>
      <c r="P195" s="11"/>
    </row>
    <row r="196" spans="1:16" ht="13.5" customHeight="1">
      <c r="A196" s="4"/>
      <c r="B196" s="14"/>
      <c r="C196" s="301"/>
      <c r="D196" s="302"/>
      <c r="E196" s="14" t="s">
        <v>128</v>
      </c>
      <c r="F196" s="301"/>
      <c r="G196" s="302"/>
      <c r="H196" s="14"/>
      <c r="I196" s="14" t="s">
        <v>11</v>
      </c>
      <c r="J196" s="236"/>
      <c r="K196" s="237"/>
      <c r="L196" s="14"/>
      <c r="M196" s="301"/>
      <c r="N196" s="302"/>
      <c r="O196" s="4"/>
      <c r="P196" s="11"/>
    </row>
    <row r="197" spans="1:16">
      <c r="A197" s="4"/>
      <c r="B197" s="4"/>
      <c r="C197" s="4"/>
      <c r="D197" s="4"/>
      <c r="E197" s="4"/>
      <c r="F197" s="4"/>
      <c r="G197" s="4"/>
      <c r="H197" s="4"/>
      <c r="I197" s="4"/>
      <c r="J197" s="4"/>
      <c r="K197" s="4"/>
      <c r="L197" s="4"/>
      <c r="M197" s="4"/>
      <c r="N197" s="4"/>
      <c r="O197" s="4"/>
      <c r="P197" s="11"/>
    </row>
    <row r="198" spans="1:16" ht="17.25" customHeight="1">
      <c r="A198" s="4"/>
      <c r="B198" s="4" t="s">
        <v>70</v>
      </c>
      <c r="C198" s="171"/>
      <c r="D198" s="171"/>
      <c r="E198" s="171"/>
      <c r="F198" s="171"/>
      <c r="G198" s="171"/>
      <c r="H198" s="171"/>
      <c r="I198" s="171"/>
      <c r="J198" s="171"/>
      <c r="K198" s="171"/>
      <c r="L198" s="171"/>
      <c r="M198" s="171"/>
      <c r="N198" s="171"/>
      <c r="O198" s="101"/>
      <c r="P198" s="101"/>
    </row>
    <row r="199" spans="1:16">
      <c r="A199" s="4"/>
      <c r="B199" s="4"/>
      <c r="C199" s="4"/>
      <c r="D199" s="4"/>
      <c r="E199" s="4"/>
      <c r="F199" s="4"/>
      <c r="G199" s="4"/>
      <c r="H199" s="4"/>
      <c r="I199" s="4"/>
      <c r="J199" s="4"/>
      <c r="K199" s="4"/>
      <c r="L199" s="4"/>
      <c r="M199" s="4"/>
      <c r="N199" s="4"/>
      <c r="O199" s="4"/>
      <c r="P199" s="11"/>
    </row>
    <row r="200" spans="1:16" ht="18" customHeight="1">
      <c r="A200" s="104" t="s">
        <v>13</v>
      </c>
      <c r="B200" s="287" t="s">
        <v>71</v>
      </c>
      <c r="C200" s="288"/>
      <c r="D200" s="289"/>
      <c r="E200" s="287" t="s">
        <v>72</v>
      </c>
      <c r="F200" s="288"/>
      <c r="G200" s="289"/>
      <c r="H200" s="104" t="s">
        <v>73</v>
      </c>
      <c r="I200" s="104" t="s">
        <v>74</v>
      </c>
      <c r="J200" s="104" t="s">
        <v>75</v>
      </c>
      <c r="K200" s="287" t="s">
        <v>76</v>
      </c>
      <c r="L200" s="288"/>
      <c r="M200" s="289"/>
      <c r="N200" s="287" t="s">
        <v>77</v>
      </c>
      <c r="O200" s="288"/>
      <c r="P200" s="289"/>
    </row>
    <row r="201" spans="1:16" ht="21" customHeight="1">
      <c r="A201" s="15">
        <v>1</v>
      </c>
      <c r="B201" s="290" t="s">
        <v>136</v>
      </c>
      <c r="C201" s="291"/>
      <c r="D201" s="292"/>
      <c r="E201" s="217" t="s">
        <v>131</v>
      </c>
      <c r="F201" s="218"/>
      <c r="G201" s="219"/>
      <c r="H201" s="85"/>
      <c r="I201" s="81" t="s">
        <v>132</v>
      </c>
      <c r="J201" s="98">
        <v>19000</v>
      </c>
      <c r="K201" s="220">
        <f t="shared" ref="K201:K206" si="6">H201*J201</f>
        <v>0</v>
      </c>
      <c r="L201" s="221"/>
      <c r="M201" s="222"/>
      <c r="N201" s="308"/>
      <c r="O201" s="309"/>
      <c r="P201" s="310"/>
    </row>
    <row r="202" spans="1:16" ht="21" customHeight="1">
      <c r="A202" s="15">
        <v>2</v>
      </c>
      <c r="B202" s="305" t="s">
        <v>122</v>
      </c>
      <c r="C202" s="306"/>
      <c r="D202" s="307"/>
      <c r="E202" s="217" t="s">
        <v>137</v>
      </c>
      <c r="F202" s="218"/>
      <c r="G202" s="219"/>
      <c r="H202" s="85"/>
      <c r="I202" s="81" t="s">
        <v>138</v>
      </c>
      <c r="J202" s="98">
        <v>2375</v>
      </c>
      <c r="K202" s="220">
        <f t="shared" si="6"/>
        <v>0</v>
      </c>
      <c r="L202" s="221"/>
      <c r="M202" s="222"/>
      <c r="N202" s="308"/>
      <c r="O202" s="309"/>
      <c r="P202" s="310"/>
    </row>
    <row r="203" spans="1:16" ht="21" customHeight="1">
      <c r="A203" s="15">
        <v>3</v>
      </c>
      <c r="B203" s="290" t="s">
        <v>136</v>
      </c>
      <c r="C203" s="291"/>
      <c r="D203" s="292"/>
      <c r="E203" s="217" t="s">
        <v>139</v>
      </c>
      <c r="F203" s="218"/>
      <c r="G203" s="219"/>
      <c r="H203" s="85"/>
      <c r="I203" s="81" t="s">
        <v>140</v>
      </c>
      <c r="J203" s="98">
        <v>23000</v>
      </c>
      <c r="K203" s="220">
        <f t="shared" si="6"/>
        <v>0</v>
      </c>
      <c r="L203" s="221"/>
      <c r="M203" s="222"/>
      <c r="N203" s="308"/>
      <c r="O203" s="309"/>
      <c r="P203" s="310"/>
    </row>
    <row r="204" spans="1:16" ht="21" customHeight="1">
      <c r="A204" s="15">
        <v>4</v>
      </c>
      <c r="B204" s="290"/>
      <c r="C204" s="291"/>
      <c r="D204" s="292"/>
      <c r="E204" s="217"/>
      <c r="F204" s="218"/>
      <c r="G204" s="219"/>
      <c r="H204" s="85"/>
      <c r="I204" s="81"/>
      <c r="J204" s="98"/>
      <c r="K204" s="220">
        <f t="shared" si="6"/>
        <v>0</v>
      </c>
      <c r="L204" s="221"/>
      <c r="M204" s="222"/>
      <c r="N204" s="308"/>
      <c r="O204" s="309"/>
      <c r="P204" s="310"/>
    </row>
    <row r="205" spans="1:16" ht="21" customHeight="1">
      <c r="A205" s="15">
        <v>5</v>
      </c>
      <c r="B205" s="290"/>
      <c r="C205" s="291"/>
      <c r="D205" s="292"/>
      <c r="E205" s="217"/>
      <c r="F205" s="218"/>
      <c r="G205" s="219"/>
      <c r="H205" s="85"/>
      <c r="I205" s="81"/>
      <c r="J205" s="98"/>
      <c r="K205" s="220">
        <f t="shared" si="6"/>
        <v>0</v>
      </c>
      <c r="L205" s="221"/>
      <c r="M205" s="222"/>
      <c r="N205" s="308"/>
      <c r="O205" s="309"/>
      <c r="P205" s="310"/>
    </row>
    <row r="206" spans="1:16" ht="21" customHeight="1">
      <c r="A206" s="15">
        <v>6</v>
      </c>
      <c r="B206" s="217"/>
      <c r="C206" s="218"/>
      <c r="D206" s="219"/>
      <c r="E206" s="217"/>
      <c r="F206" s="218"/>
      <c r="G206" s="219"/>
      <c r="H206" s="85"/>
      <c r="I206" s="81"/>
      <c r="J206" s="98"/>
      <c r="K206" s="220">
        <f t="shared" si="6"/>
        <v>0</v>
      </c>
      <c r="L206" s="221"/>
      <c r="M206" s="222"/>
      <c r="N206" s="308"/>
      <c r="O206" s="309"/>
      <c r="P206" s="310"/>
    </row>
    <row r="207" spans="1:16" ht="21" customHeight="1">
      <c r="A207" s="317" t="s">
        <v>78</v>
      </c>
      <c r="B207" s="318"/>
      <c r="C207" s="318"/>
      <c r="D207" s="319"/>
      <c r="E207" s="314"/>
      <c r="F207" s="315"/>
      <c r="G207" s="316"/>
      <c r="H207" s="86"/>
      <c r="I207" s="84"/>
      <c r="J207" s="99"/>
      <c r="K207" s="220">
        <f>SUM(K201:M206)</f>
        <v>0</v>
      </c>
      <c r="L207" s="221"/>
      <c r="M207" s="222"/>
      <c r="N207" s="314"/>
      <c r="O207" s="315"/>
      <c r="P207" s="316"/>
    </row>
    <row r="208" spans="1:16" ht="21" customHeight="1">
      <c r="A208" s="317" t="s">
        <v>142</v>
      </c>
      <c r="B208" s="318"/>
      <c r="C208" s="318"/>
      <c r="D208" s="319"/>
      <c r="E208" s="320"/>
      <c r="F208" s="321"/>
      <c r="G208" s="322"/>
      <c r="H208" s="86"/>
      <c r="I208" s="84"/>
      <c r="J208" s="99"/>
      <c r="K208" s="220">
        <f>K207*10%</f>
        <v>0</v>
      </c>
      <c r="L208" s="221"/>
      <c r="M208" s="222"/>
      <c r="N208" s="314"/>
      <c r="O208" s="315"/>
      <c r="P208" s="316"/>
    </row>
    <row r="209" spans="1:22" ht="21" customHeight="1">
      <c r="A209" s="311" t="s">
        <v>80</v>
      </c>
      <c r="B209" s="312"/>
      <c r="C209" s="312"/>
      <c r="D209" s="312"/>
      <c r="E209" s="312"/>
      <c r="F209" s="312"/>
      <c r="G209" s="312"/>
      <c r="H209" s="312"/>
      <c r="I209" s="312"/>
      <c r="J209" s="313"/>
      <c r="K209" s="220">
        <f>SUM(K207:M208)</f>
        <v>0</v>
      </c>
      <c r="L209" s="221"/>
      <c r="M209" s="222"/>
      <c r="N209" s="314"/>
      <c r="O209" s="315"/>
      <c r="P209" s="316"/>
    </row>
    <row r="210" spans="1:22">
      <c r="A210" s="29"/>
      <c r="B210" s="29"/>
      <c r="C210" s="29"/>
      <c r="D210" s="29"/>
      <c r="E210" s="29"/>
      <c r="F210" s="29"/>
      <c r="G210" s="29"/>
      <c r="H210" s="29"/>
      <c r="I210" s="29"/>
      <c r="J210" s="29"/>
      <c r="K210" s="29"/>
      <c r="L210" s="29"/>
      <c r="M210" s="29"/>
      <c r="N210" s="29"/>
      <c r="O210" s="29"/>
      <c r="P210" s="30"/>
    </row>
    <row r="211" spans="1:22" ht="41.25" customHeight="1">
      <c r="A211" s="282" t="s">
        <v>86</v>
      </c>
      <c r="B211" s="282"/>
      <c r="C211" s="282"/>
      <c r="D211" s="282"/>
      <c r="E211" s="282"/>
      <c r="F211" s="282"/>
      <c r="G211" s="282"/>
      <c r="H211" s="282"/>
      <c r="I211" s="282"/>
      <c r="J211" s="282"/>
      <c r="K211" s="282"/>
      <c r="L211" s="282"/>
      <c r="M211" s="282"/>
      <c r="N211" s="282"/>
      <c r="O211" s="282"/>
      <c r="P211" s="282"/>
      <c r="Q211" s="121"/>
      <c r="R211" s="121"/>
      <c r="S211" s="121"/>
      <c r="T211" s="121"/>
      <c r="U211" s="121"/>
      <c r="V211" s="121"/>
    </row>
    <row r="212" spans="1:22" ht="18.75">
      <c r="A212" s="1"/>
      <c r="B212" s="1"/>
      <c r="C212" s="1"/>
      <c r="D212" s="1"/>
      <c r="E212" s="2"/>
      <c r="F212" s="2"/>
      <c r="G212" s="2"/>
      <c r="H212" s="2"/>
      <c r="I212" s="2"/>
      <c r="J212" s="2"/>
      <c r="K212" s="2"/>
      <c r="L212" s="2"/>
      <c r="M212" s="3"/>
      <c r="N212" s="273">
        <f>合計請求書!$K$6</f>
        <v>45127</v>
      </c>
      <c r="O212" s="273"/>
      <c r="P212" s="273"/>
      <c r="Q212" s="122"/>
      <c r="R212" s="123"/>
    </row>
    <row r="213" spans="1:22" ht="14.25" customHeight="1">
      <c r="A213" s="274" t="s">
        <v>46</v>
      </c>
      <c r="B213" s="274"/>
      <c r="C213" s="274"/>
      <c r="D213" s="274"/>
      <c r="E213" s="276" t="s">
        <v>58</v>
      </c>
      <c r="F213" s="4"/>
      <c r="G213" s="4"/>
      <c r="H213" s="4"/>
      <c r="I213" s="4"/>
      <c r="J213" s="4"/>
      <c r="K213" s="4"/>
      <c r="L213" s="2"/>
      <c r="M213" s="3"/>
      <c r="N213" s="273"/>
      <c r="O213" s="273"/>
      <c r="P213" s="273"/>
      <c r="Q213" s="122"/>
      <c r="R213" s="123"/>
    </row>
    <row r="214" spans="1:22" ht="21" customHeight="1">
      <c r="A214" s="275"/>
      <c r="B214" s="275"/>
      <c r="C214" s="275"/>
      <c r="D214" s="275"/>
      <c r="E214" s="276"/>
      <c r="F214" s="3"/>
      <c r="G214" s="3"/>
      <c r="H214" s="3"/>
      <c r="I214" s="3"/>
      <c r="J214" s="20"/>
      <c r="K214" s="5"/>
      <c r="L214" s="6" t="s">
        <v>59</v>
      </c>
      <c r="M214" s="277">
        <f>合計請求書!$K$24</f>
        <v>0</v>
      </c>
      <c r="N214" s="277"/>
      <c r="O214" s="277"/>
      <c r="P214" s="277"/>
      <c r="Q214" s="122"/>
    </row>
    <row r="215" spans="1:22" ht="18.75" customHeight="1">
      <c r="A215" s="244" t="s">
        <v>60</v>
      </c>
      <c r="B215" s="244"/>
      <c r="C215" s="244"/>
      <c r="D215" s="244"/>
      <c r="E215" s="7"/>
      <c r="F215" s="284" t="s">
        <v>61</v>
      </c>
      <c r="G215" s="283"/>
      <c r="H215" s="283"/>
      <c r="I215" s="286" t="s">
        <v>108</v>
      </c>
      <c r="J215" s="249">
        <f>$J$5</f>
        <v>0</v>
      </c>
      <c r="K215" s="124"/>
      <c r="L215" s="8" t="s">
        <v>62</v>
      </c>
      <c r="M215" s="95">
        <f>合計請求書!$K$25</f>
        <v>0</v>
      </c>
      <c r="N215" s="250">
        <f>合計請求書!$K$26</f>
        <v>0</v>
      </c>
      <c r="O215" s="250"/>
      <c r="P215" s="250"/>
      <c r="Q215" s="125"/>
      <c r="R215" s="125"/>
      <c r="S215" s="125"/>
      <c r="T215" s="125"/>
      <c r="U215" s="125"/>
      <c r="V215" s="125"/>
    </row>
    <row r="216" spans="1:22" ht="13.5" customHeight="1">
      <c r="A216" s="8"/>
      <c r="B216" s="8"/>
      <c r="C216" s="8"/>
      <c r="D216" s="8"/>
      <c r="E216" s="9"/>
      <c r="F216" s="285"/>
      <c r="G216" s="283"/>
      <c r="H216" s="283"/>
      <c r="I216" s="286"/>
      <c r="J216" s="249"/>
      <c r="K216" s="124"/>
      <c r="L216" s="8"/>
      <c r="M216" s="10" t="s">
        <v>25</v>
      </c>
      <c r="N216" s="251">
        <f>合計請求書!$K$27</f>
        <v>0</v>
      </c>
      <c r="O216" s="251"/>
      <c r="P216" s="251"/>
      <c r="Q216" s="125"/>
      <c r="R216" s="125"/>
      <c r="S216" s="125"/>
      <c r="T216" s="125"/>
      <c r="U216" s="125"/>
      <c r="V216" s="125"/>
    </row>
    <row r="217" spans="1:22" ht="13.5" customHeight="1">
      <c r="A217" s="3"/>
      <c r="B217" s="3"/>
      <c r="C217" s="3"/>
      <c r="D217" s="3"/>
      <c r="E217" s="4"/>
      <c r="F217" s="3"/>
      <c r="G217" s="3"/>
      <c r="H217" s="3"/>
      <c r="I217" s="3"/>
      <c r="J217" s="20"/>
      <c r="K217" s="11"/>
      <c r="L217" s="8"/>
      <c r="M217" s="10" t="s">
        <v>24</v>
      </c>
      <c r="N217" s="251">
        <f>合計請求書!$K$28</f>
        <v>0</v>
      </c>
      <c r="O217" s="251"/>
      <c r="P217" s="251"/>
      <c r="R217" s="123"/>
    </row>
    <row r="218" spans="1:22">
      <c r="A218" s="4"/>
      <c r="B218" s="4"/>
      <c r="C218" s="4"/>
      <c r="D218" s="4"/>
      <c r="E218" s="11"/>
      <c r="F218" s="4"/>
      <c r="G218" s="4"/>
      <c r="H218" s="4"/>
      <c r="I218" s="4"/>
      <c r="J218" s="4"/>
      <c r="K218" s="4"/>
      <c r="L218" s="3"/>
      <c r="M218" s="3"/>
      <c r="N218" s="3"/>
      <c r="O218" s="2"/>
      <c r="P218" s="3"/>
    </row>
    <row r="219" spans="1:22" ht="13.5" customHeight="1">
      <c r="A219" s="33"/>
      <c r="B219" s="33"/>
      <c r="C219" s="33"/>
      <c r="D219" s="33"/>
      <c r="E219" s="33"/>
      <c r="F219" s="33"/>
      <c r="G219" s="26"/>
      <c r="H219" s="34"/>
      <c r="I219" s="34"/>
      <c r="J219" s="34"/>
      <c r="K219" s="33"/>
      <c r="L219" s="33"/>
      <c r="M219" s="33"/>
      <c r="N219" s="33"/>
      <c r="O219" s="33"/>
      <c r="P219" s="33"/>
    </row>
    <row r="220" spans="1:22" ht="18" customHeight="1">
      <c r="A220" s="293" t="s">
        <v>64</v>
      </c>
      <c r="B220" s="294"/>
      <c r="C220" s="256">
        <f>K239</f>
        <v>0</v>
      </c>
      <c r="D220" s="257"/>
      <c r="E220" s="258"/>
      <c r="F220" s="303" t="s">
        <v>65</v>
      </c>
      <c r="G220" s="264" t="s">
        <v>135</v>
      </c>
      <c r="H220" s="265"/>
      <c r="I220" s="265"/>
      <c r="J220" s="265"/>
      <c r="K220" s="266"/>
      <c r="L220" s="3"/>
      <c r="M220" s="12"/>
      <c r="N220" s="270"/>
      <c r="O220" s="270"/>
      <c r="P220" s="270"/>
    </row>
    <row r="221" spans="1:22" ht="18" customHeight="1">
      <c r="A221" s="295"/>
      <c r="B221" s="296"/>
      <c r="C221" s="259"/>
      <c r="D221" s="260"/>
      <c r="E221" s="261"/>
      <c r="F221" s="304"/>
      <c r="G221" s="267"/>
      <c r="H221" s="268"/>
      <c r="I221" s="268"/>
      <c r="J221" s="268"/>
      <c r="K221" s="269"/>
      <c r="L221" s="3"/>
      <c r="M221" s="12"/>
      <c r="N221" s="271"/>
      <c r="O221" s="271"/>
      <c r="P221" s="271"/>
    </row>
    <row r="222" spans="1:22">
      <c r="A222" s="2"/>
      <c r="B222" s="2"/>
      <c r="C222" s="2"/>
      <c r="D222" s="2"/>
      <c r="E222" s="2"/>
      <c r="F222" s="2"/>
      <c r="G222" s="2"/>
      <c r="H222" s="2"/>
      <c r="I222" s="2"/>
      <c r="J222" s="2"/>
      <c r="K222" s="281"/>
      <c r="L222" s="281"/>
      <c r="M222" s="281"/>
      <c r="N222" s="281"/>
      <c r="O222" s="281"/>
      <c r="P222" s="3"/>
    </row>
    <row r="223" spans="1:22" ht="14.25">
      <c r="A223" s="31"/>
      <c r="B223" s="31"/>
      <c r="C223" s="31"/>
      <c r="D223" s="31"/>
      <c r="E223" s="31"/>
      <c r="F223" s="31"/>
      <c r="G223" s="32"/>
      <c r="H223" s="31"/>
      <c r="I223" s="31"/>
      <c r="J223" s="31"/>
      <c r="K223" s="31"/>
      <c r="L223" s="31"/>
      <c r="M223" s="31"/>
      <c r="N223" s="31"/>
      <c r="O223" s="31"/>
      <c r="P223" s="31"/>
    </row>
    <row r="224" spans="1:22" ht="13.5" customHeight="1">
      <c r="A224" s="4"/>
      <c r="B224" s="18" t="s">
        <v>4</v>
      </c>
      <c r="C224" s="297"/>
      <c r="D224" s="298"/>
      <c r="E224" s="18" t="s">
        <v>5</v>
      </c>
      <c r="F224" s="297"/>
      <c r="G224" s="298"/>
      <c r="H224" s="13"/>
      <c r="I224" s="18" t="s">
        <v>6</v>
      </c>
      <c r="J224" s="232">
        <f>K239</f>
        <v>0</v>
      </c>
      <c r="K224" s="233"/>
      <c r="L224" s="18" t="s">
        <v>7</v>
      </c>
      <c r="M224" s="297"/>
      <c r="N224" s="298"/>
      <c r="O224" s="4"/>
      <c r="P224" s="11"/>
    </row>
    <row r="225" spans="1:16" ht="13.5" customHeight="1">
      <c r="A225" s="4"/>
      <c r="B225" s="14" t="s">
        <v>66</v>
      </c>
      <c r="C225" s="299"/>
      <c r="D225" s="300"/>
      <c r="E225" s="14" t="s">
        <v>67</v>
      </c>
      <c r="F225" s="299"/>
      <c r="G225" s="300"/>
      <c r="H225" s="14"/>
      <c r="I225" s="14" t="s">
        <v>68</v>
      </c>
      <c r="J225" s="234"/>
      <c r="K225" s="235"/>
      <c r="L225" s="14" t="s">
        <v>69</v>
      </c>
      <c r="M225" s="299"/>
      <c r="N225" s="300"/>
      <c r="O225" s="4"/>
      <c r="P225" s="11"/>
    </row>
    <row r="226" spans="1:16" ht="13.5" customHeight="1">
      <c r="A226" s="4"/>
      <c r="B226" s="14"/>
      <c r="C226" s="301"/>
      <c r="D226" s="302"/>
      <c r="E226" s="14" t="s">
        <v>128</v>
      </c>
      <c r="F226" s="301"/>
      <c r="G226" s="302"/>
      <c r="H226" s="14"/>
      <c r="I226" s="14" t="s">
        <v>11</v>
      </c>
      <c r="J226" s="236"/>
      <c r="K226" s="237"/>
      <c r="L226" s="14"/>
      <c r="M226" s="301"/>
      <c r="N226" s="302"/>
      <c r="O226" s="4"/>
      <c r="P226" s="11"/>
    </row>
    <row r="227" spans="1:16">
      <c r="A227" s="4"/>
      <c r="B227" s="4"/>
      <c r="C227" s="4"/>
      <c r="D227" s="4"/>
      <c r="E227" s="4"/>
      <c r="F227" s="4"/>
      <c r="G227" s="4"/>
      <c r="H227" s="4"/>
      <c r="I227" s="4"/>
      <c r="J227" s="4"/>
      <c r="K227" s="4"/>
      <c r="L227" s="4"/>
      <c r="M227" s="4"/>
      <c r="N227" s="4"/>
      <c r="O227" s="4"/>
      <c r="P227" s="11"/>
    </row>
    <row r="228" spans="1:16" ht="17.25" customHeight="1">
      <c r="A228" s="4"/>
      <c r="B228" s="4" t="s">
        <v>70</v>
      </c>
      <c r="C228" s="171"/>
      <c r="D228" s="171"/>
      <c r="E228" s="171"/>
      <c r="F228" s="171"/>
      <c r="G228" s="171"/>
      <c r="H228" s="171"/>
      <c r="I228" s="171"/>
      <c r="J228" s="171"/>
      <c r="K228" s="171"/>
      <c r="L228" s="171"/>
      <c r="M228" s="171"/>
      <c r="N228" s="171"/>
      <c r="O228" s="101"/>
      <c r="P228" s="101"/>
    </row>
    <row r="229" spans="1:16">
      <c r="A229" s="4"/>
      <c r="B229" s="4"/>
      <c r="C229" s="4"/>
      <c r="D229" s="4"/>
      <c r="E229" s="4"/>
      <c r="F229" s="4"/>
      <c r="G229" s="4"/>
      <c r="H229" s="4"/>
      <c r="I229" s="4"/>
      <c r="J229" s="4"/>
      <c r="K229" s="4"/>
      <c r="L229" s="4"/>
      <c r="M229" s="4"/>
      <c r="N229" s="4"/>
      <c r="O229" s="4"/>
      <c r="P229" s="11"/>
    </row>
    <row r="230" spans="1:16" ht="18" customHeight="1">
      <c r="A230" s="104" t="s">
        <v>13</v>
      </c>
      <c r="B230" s="287" t="s">
        <v>71</v>
      </c>
      <c r="C230" s="288"/>
      <c r="D230" s="289"/>
      <c r="E230" s="287" t="s">
        <v>72</v>
      </c>
      <c r="F230" s="288"/>
      <c r="G230" s="289"/>
      <c r="H230" s="104" t="s">
        <v>73</v>
      </c>
      <c r="I230" s="104" t="s">
        <v>74</v>
      </c>
      <c r="J230" s="104" t="s">
        <v>75</v>
      </c>
      <c r="K230" s="287" t="s">
        <v>76</v>
      </c>
      <c r="L230" s="288"/>
      <c r="M230" s="289"/>
      <c r="N230" s="287" t="s">
        <v>77</v>
      </c>
      <c r="O230" s="288"/>
      <c r="P230" s="289"/>
    </row>
    <row r="231" spans="1:16" ht="21" customHeight="1">
      <c r="A231" s="15">
        <v>1</v>
      </c>
      <c r="B231" s="290" t="s">
        <v>136</v>
      </c>
      <c r="C231" s="291"/>
      <c r="D231" s="292"/>
      <c r="E231" s="217" t="s">
        <v>131</v>
      </c>
      <c r="F231" s="218"/>
      <c r="G231" s="219"/>
      <c r="H231" s="85"/>
      <c r="I231" s="81" t="s">
        <v>132</v>
      </c>
      <c r="J231" s="98">
        <v>19000</v>
      </c>
      <c r="K231" s="220">
        <f t="shared" ref="K231:K236" si="7">H231*J231</f>
        <v>0</v>
      </c>
      <c r="L231" s="221"/>
      <c r="M231" s="222"/>
      <c r="N231" s="308"/>
      <c r="O231" s="309"/>
      <c r="P231" s="310"/>
    </row>
    <row r="232" spans="1:16" ht="21" customHeight="1">
      <c r="A232" s="15">
        <v>2</v>
      </c>
      <c r="B232" s="305" t="s">
        <v>122</v>
      </c>
      <c r="C232" s="306"/>
      <c r="D232" s="307"/>
      <c r="E232" s="217" t="s">
        <v>137</v>
      </c>
      <c r="F232" s="218"/>
      <c r="G232" s="219"/>
      <c r="H232" s="85"/>
      <c r="I232" s="81" t="s">
        <v>138</v>
      </c>
      <c r="J232" s="98">
        <v>2375</v>
      </c>
      <c r="K232" s="220">
        <f t="shared" si="7"/>
        <v>0</v>
      </c>
      <c r="L232" s="221"/>
      <c r="M232" s="222"/>
      <c r="N232" s="308"/>
      <c r="O232" s="309"/>
      <c r="P232" s="310"/>
    </row>
    <row r="233" spans="1:16" ht="21" customHeight="1">
      <c r="A233" s="15">
        <v>3</v>
      </c>
      <c r="B233" s="290" t="s">
        <v>136</v>
      </c>
      <c r="C233" s="291"/>
      <c r="D233" s="292"/>
      <c r="E233" s="217" t="s">
        <v>139</v>
      </c>
      <c r="F233" s="218"/>
      <c r="G233" s="219"/>
      <c r="H233" s="85"/>
      <c r="I233" s="81" t="s">
        <v>140</v>
      </c>
      <c r="J233" s="98">
        <v>23000</v>
      </c>
      <c r="K233" s="220">
        <f t="shared" si="7"/>
        <v>0</v>
      </c>
      <c r="L233" s="221"/>
      <c r="M233" s="222"/>
      <c r="N233" s="308"/>
      <c r="O233" s="309"/>
      <c r="P233" s="310"/>
    </row>
    <row r="234" spans="1:16" ht="21" customHeight="1">
      <c r="A234" s="15">
        <v>4</v>
      </c>
      <c r="B234" s="290"/>
      <c r="C234" s="291"/>
      <c r="D234" s="292"/>
      <c r="E234" s="217"/>
      <c r="F234" s="218"/>
      <c r="G234" s="219"/>
      <c r="H234" s="85"/>
      <c r="I234" s="81"/>
      <c r="J234" s="98"/>
      <c r="K234" s="220">
        <f t="shared" si="7"/>
        <v>0</v>
      </c>
      <c r="L234" s="221"/>
      <c r="M234" s="222"/>
      <c r="N234" s="308"/>
      <c r="O234" s="309"/>
      <c r="P234" s="310"/>
    </row>
    <row r="235" spans="1:16" ht="21" customHeight="1">
      <c r="A235" s="15">
        <v>5</v>
      </c>
      <c r="B235" s="290"/>
      <c r="C235" s="291"/>
      <c r="D235" s="292"/>
      <c r="E235" s="217"/>
      <c r="F235" s="218"/>
      <c r="G235" s="219"/>
      <c r="H235" s="85"/>
      <c r="I235" s="81"/>
      <c r="J235" s="98"/>
      <c r="K235" s="220">
        <f t="shared" si="7"/>
        <v>0</v>
      </c>
      <c r="L235" s="221"/>
      <c r="M235" s="222"/>
      <c r="N235" s="308"/>
      <c r="O235" s="309"/>
      <c r="P235" s="310"/>
    </row>
    <row r="236" spans="1:16" ht="21" customHeight="1">
      <c r="A236" s="15">
        <v>6</v>
      </c>
      <c r="B236" s="217"/>
      <c r="C236" s="218"/>
      <c r="D236" s="219"/>
      <c r="E236" s="217"/>
      <c r="F236" s="218"/>
      <c r="G236" s="219"/>
      <c r="H236" s="85"/>
      <c r="I236" s="81"/>
      <c r="J236" s="98"/>
      <c r="K236" s="220">
        <f t="shared" si="7"/>
        <v>0</v>
      </c>
      <c r="L236" s="221"/>
      <c r="M236" s="222"/>
      <c r="N236" s="308"/>
      <c r="O236" s="309"/>
      <c r="P236" s="310"/>
    </row>
    <row r="237" spans="1:16" ht="21" customHeight="1">
      <c r="A237" s="317" t="s">
        <v>78</v>
      </c>
      <c r="B237" s="318"/>
      <c r="C237" s="318"/>
      <c r="D237" s="319"/>
      <c r="E237" s="314"/>
      <c r="F237" s="315"/>
      <c r="G237" s="316"/>
      <c r="H237" s="86"/>
      <c r="I237" s="84"/>
      <c r="J237" s="99"/>
      <c r="K237" s="220">
        <f>SUM(K231:M236)</f>
        <v>0</v>
      </c>
      <c r="L237" s="221"/>
      <c r="M237" s="222"/>
      <c r="N237" s="314"/>
      <c r="O237" s="315"/>
      <c r="P237" s="316"/>
    </row>
    <row r="238" spans="1:16" ht="21" customHeight="1">
      <c r="A238" s="317" t="s">
        <v>142</v>
      </c>
      <c r="B238" s="318"/>
      <c r="C238" s="318"/>
      <c r="D238" s="319"/>
      <c r="E238" s="320"/>
      <c r="F238" s="321"/>
      <c r="G238" s="322"/>
      <c r="H238" s="86"/>
      <c r="I238" s="84"/>
      <c r="J238" s="99"/>
      <c r="K238" s="220">
        <f>K237*10%</f>
        <v>0</v>
      </c>
      <c r="L238" s="221"/>
      <c r="M238" s="222"/>
      <c r="N238" s="314"/>
      <c r="O238" s="315"/>
      <c r="P238" s="316"/>
    </row>
    <row r="239" spans="1:16" ht="21" customHeight="1">
      <c r="A239" s="311" t="s">
        <v>80</v>
      </c>
      <c r="B239" s="312"/>
      <c r="C239" s="312"/>
      <c r="D239" s="312"/>
      <c r="E239" s="312"/>
      <c r="F239" s="312"/>
      <c r="G239" s="312"/>
      <c r="H239" s="312"/>
      <c r="I239" s="312"/>
      <c r="J239" s="313"/>
      <c r="K239" s="220">
        <f>SUM(K237:M238)</f>
        <v>0</v>
      </c>
      <c r="L239" s="221"/>
      <c r="M239" s="222"/>
      <c r="N239" s="314"/>
      <c r="O239" s="315"/>
      <c r="P239" s="316"/>
    </row>
    <row r="240" spans="1:16">
      <c r="A240" s="29"/>
      <c r="B240" s="29"/>
      <c r="C240" s="29"/>
      <c r="D240" s="29"/>
      <c r="E240" s="29"/>
      <c r="F240" s="29"/>
      <c r="G240" s="29"/>
      <c r="H240" s="29"/>
      <c r="I240" s="29"/>
      <c r="J240" s="29"/>
      <c r="K240" s="29"/>
      <c r="L240" s="29"/>
      <c r="M240" s="29"/>
      <c r="N240" s="29"/>
      <c r="O240" s="29"/>
      <c r="P240" s="30"/>
    </row>
    <row r="241" spans="1:22" ht="41.25" customHeight="1">
      <c r="A241" s="282" t="s">
        <v>86</v>
      </c>
      <c r="B241" s="282"/>
      <c r="C241" s="282"/>
      <c r="D241" s="282"/>
      <c r="E241" s="282"/>
      <c r="F241" s="282"/>
      <c r="G241" s="282"/>
      <c r="H241" s="282"/>
      <c r="I241" s="282"/>
      <c r="J241" s="282"/>
      <c r="K241" s="282"/>
      <c r="L241" s="282"/>
      <c r="M241" s="282"/>
      <c r="N241" s="282"/>
      <c r="O241" s="282"/>
      <c r="P241" s="282"/>
      <c r="Q241" s="121"/>
      <c r="R241" s="121"/>
      <c r="S241" s="121"/>
      <c r="T241" s="121"/>
      <c r="U241" s="121"/>
      <c r="V241" s="121"/>
    </row>
    <row r="242" spans="1:22" ht="18.75">
      <c r="A242" s="1"/>
      <c r="B242" s="1"/>
      <c r="C242" s="1"/>
      <c r="D242" s="1"/>
      <c r="E242" s="2"/>
      <c r="F242" s="2"/>
      <c r="G242" s="2"/>
      <c r="H242" s="2"/>
      <c r="I242" s="2"/>
      <c r="J242" s="2"/>
      <c r="K242" s="2"/>
      <c r="L242" s="2"/>
      <c r="M242" s="3"/>
      <c r="N242" s="273">
        <f>合計請求書!$K$6</f>
        <v>45127</v>
      </c>
      <c r="O242" s="273"/>
      <c r="P242" s="273"/>
      <c r="Q242" s="122"/>
      <c r="R242" s="123"/>
    </row>
    <row r="243" spans="1:22" ht="14.25" customHeight="1">
      <c r="A243" s="274" t="s">
        <v>46</v>
      </c>
      <c r="B243" s="274"/>
      <c r="C243" s="274"/>
      <c r="D243" s="274"/>
      <c r="E243" s="276" t="s">
        <v>58</v>
      </c>
      <c r="F243" s="4"/>
      <c r="G243" s="4"/>
      <c r="H243" s="4"/>
      <c r="I243" s="4"/>
      <c r="J243" s="4"/>
      <c r="K243" s="4"/>
      <c r="L243" s="2"/>
      <c r="M243" s="3"/>
      <c r="N243" s="273"/>
      <c r="O243" s="273"/>
      <c r="P243" s="273"/>
      <c r="Q243" s="122"/>
      <c r="R243" s="123"/>
    </row>
    <row r="244" spans="1:22" ht="21" customHeight="1">
      <c r="A244" s="275"/>
      <c r="B244" s="275"/>
      <c r="C244" s="275"/>
      <c r="D244" s="275"/>
      <c r="E244" s="276"/>
      <c r="F244" s="3"/>
      <c r="G244" s="3"/>
      <c r="H244" s="3"/>
      <c r="I244" s="3"/>
      <c r="J244" s="20"/>
      <c r="K244" s="5"/>
      <c r="L244" s="6" t="s">
        <v>59</v>
      </c>
      <c r="M244" s="277">
        <f>合計請求書!$K$24</f>
        <v>0</v>
      </c>
      <c r="N244" s="277"/>
      <c r="O244" s="277"/>
      <c r="P244" s="277"/>
      <c r="Q244" s="122"/>
    </row>
    <row r="245" spans="1:22" ht="18.75" customHeight="1">
      <c r="A245" s="244" t="s">
        <v>60</v>
      </c>
      <c r="B245" s="244"/>
      <c r="C245" s="244"/>
      <c r="D245" s="244"/>
      <c r="E245" s="7"/>
      <c r="F245" s="284" t="s">
        <v>61</v>
      </c>
      <c r="G245" s="283"/>
      <c r="H245" s="283"/>
      <c r="I245" s="286" t="s">
        <v>108</v>
      </c>
      <c r="J245" s="249">
        <f>$J$5</f>
        <v>0</v>
      </c>
      <c r="K245" s="124"/>
      <c r="L245" s="8" t="s">
        <v>62</v>
      </c>
      <c r="M245" s="95">
        <f>合計請求書!$K$25</f>
        <v>0</v>
      </c>
      <c r="N245" s="250">
        <f>合計請求書!$K$26</f>
        <v>0</v>
      </c>
      <c r="O245" s="250"/>
      <c r="P245" s="250"/>
      <c r="Q245" s="125"/>
      <c r="R245" s="125"/>
      <c r="S245" s="125"/>
      <c r="T245" s="125"/>
      <c r="U245" s="125"/>
      <c r="V245" s="125"/>
    </row>
    <row r="246" spans="1:22" ht="13.5" customHeight="1">
      <c r="A246" s="8"/>
      <c r="B246" s="8"/>
      <c r="C246" s="8"/>
      <c r="D246" s="8"/>
      <c r="E246" s="9"/>
      <c r="F246" s="285"/>
      <c r="G246" s="283"/>
      <c r="H246" s="283"/>
      <c r="I246" s="286"/>
      <c r="J246" s="249"/>
      <c r="K246" s="124"/>
      <c r="L246" s="8"/>
      <c r="M246" s="10" t="s">
        <v>25</v>
      </c>
      <c r="N246" s="251">
        <f>合計請求書!$K$27</f>
        <v>0</v>
      </c>
      <c r="O246" s="251"/>
      <c r="P246" s="251"/>
      <c r="Q246" s="125"/>
      <c r="R246" s="125"/>
      <c r="S246" s="125"/>
      <c r="T246" s="125"/>
      <c r="U246" s="125"/>
      <c r="V246" s="125"/>
    </row>
    <row r="247" spans="1:22" ht="13.5" customHeight="1">
      <c r="A247" s="3"/>
      <c r="B247" s="3"/>
      <c r="C247" s="3"/>
      <c r="D247" s="3"/>
      <c r="E247" s="4"/>
      <c r="F247" s="3"/>
      <c r="G247" s="3"/>
      <c r="H247" s="3"/>
      <c r="I247" s="3"/>
      <c r="J247" s="20"/>
      <c r="K247" s="11"/>
      <c r="L247" s="8"/>
      <c r="M247" s="10" t="s">
        <v>24</v>
      </c>
      <c r="N247" s="251">
        <f>合計請求書!$K$28</f>
        <v>0</v>
      </c>
      <c r="O247" s="251"/>
      <c r="P247" s="251"/>
      <c r="R247" s="123"/>
    </row>
    <row r="248" spans="1:22">
      <c r="A248" s="4"/>
      <c r="B248" s="4"/>
      <c r="C248" s="4"/>
      <c r="D248" s="4"/>
      <c r="E248" s="11"/>
      <c r="F248" s="4"/>
      <c r="G248" s="4"/>
      <c r="H248" s="4"/>
      <c r="I248" s="4"/>
      <c r="J248" s="4"/>
      <c r="K248" s="4"/>
      <c r="L248" s="3"/>
      <c r="M248" s="3"/>
      <c r="N248" s="3"/>
      <c r="O248" s="2"/>
      <c r="P248" s="3"/>
    </row>
    <row r="249" spans="1:22" ht="13.5" customHeight="1">
      <c r="A249" s="33"/>
      <c r="B249" s="33"/>
      <c r="C249" s="33"/>
      <c r="D249" s="33"/>
      <c r="E249" s="33"/>
      <c r="F249" s="33"/>
      <c r="G249" s="26"/>
      <c r="H249" s="34"/>
      <c r="I249" s="34"/>
      <c r="J249" s="34"/>
      <c r="K249" s="33"/>
      <c r="L249" s="33"/>
      <c r="M249" s="33"/>
      <c r="N249" s="33"/>
      <c r="O249" s="33"/>
      <c r="P249" s="33"/>
    </row>
    <row r="250" spans="1:22" ht="18" customHeight="1">
      <c r="A250" s="293" t="s">
        <v>64</v>
      </c>
      <c r="B250" s="294"/>
      <c r="C250" s="256">
        <f>K269</f>
        <v>0</v>
      </c>
      <c r="D250" s="257"/>
      <c r="E250" s="258"/>
      <c r="F250" s="303" t="s">
        <v>65</v>
      </c>
      <c r="G250" s="264" t="s">
        <v>135</v>
      </c>
      <c r="H250" s="265"/>
      <c r="I250" s="265"/>
      <c r="J250" s="265"/>
      <c r="K250" s="266"/>
      <c r="L250" s="3"/>
      <c r="M250" s="12"/>
      <c r="N250" s="270"/>
      <c r="O250" s="270"/>
      <c r="P250" s="270"/>
    </row>
    <row r="251" spans="1:22" ht="18" customHeight="1">
      <c r="A251" s="295"/>
      <c r="B251" s="296"/>
      <c r="C251" s="259"/>
      <c r="D251" s="260"/>
      <c r="E251" s="261"/>
      <c r="F251" s="304"/>
      <c r="G251" s="267"/>
      <c r="H251" s="268"/>
      <c r="I251" s="268"/>
      <c r="J251" s="268"/>
      <c r="K251" s="269"/>
      <c r="L251" s="3"/>
      <c r="M251" s="12"/>
      <c r="N251" s="271"/>
      <c r="O251" s="271"/>
      <c r="P251" s="271"/>
    </row>
    <row r="252" spans="1:22">
      <c r="A252" s="2"/>
      <c r="B252" s="2"/>
      <c r="C252" s="2"/>
      <c r="D252" s="2"/>
      <c r="E252" s="2"/>
      <c r="F252" s="2"/>
      <c r="G252" s="2"/>
      <c r="H252" s="2"/>
      <c r="I252" s="2"/>
      <c r="J252" s="2"/>
      <c r="K252" s="281"/>
      <c r="L252" s="281"/>
      <c r="M252" s="281"/>
      <c r="N252" s="281"/>
      <c r="O252" s="281"/>
      <c r="P252" s="3"/>
    </row>
    <row r="253" spans="1:22" ht="14.25">
      <c r="A253" s="31"/>
      <c r="B253" s="31"/>
      <c r="C253" s="31"/>
      <c r="D253" s="31"/>
      <c r="E253" s="31"/>
      <c r="F253" s="31"/>
      <c r="G253" s="32"/>
      <c r="H253" s="31"/>
      <c r="I253" s="31"/>
      <c r="J253" s="31"/>
      <c r="K253" s="31"/>
      <c r="L253" s="31"/>
      <c r="M253" s="31"/>
      <c r="N253" s="31"/>
      <c r="O253" s="31"/>
      <c r="P253" s="31"/>
    </row>
    <row r="254" spans="1:22" ht="13.5" customHeight="1">
      <c r="A254" s="4"/>
      <c r="B254" s="18" t="s">
        <v>4</v>
      </c>
      <c r="C254" s="297"/>
      <c r="D254" s="298"/>
      <c r="E254" s="18" t="s">
        <v>5</v>
      </c>
      <c r="F254" s="297"/>
      <c r="G254" s="298"/>
      <c r="H254" s="13"/>
      <c r="I254" s="18" t="s">
        <v>6</v>
      </c>
      <c r="J254" s="232">
        <f>K269</f>
        <v>0</v>
      </c>
      <c r="K254" s="233"/>
      <c r="L254" s="18" t="s">
        <v>7</v>
      </c>
      <c r="M254" s="297"/>
      <c r="N254" s="298"/>
      <c r="O254" s="4"/>
      <c r="P254" s="11"/>
    </row>
    <row r="255" spans="1:22" ht="13.5" customHeight="1">
      <c r="A255" s="4"/>
      <c r="B255" s="14" t="s">
        <v>66</v>
      </c>
      <c r="C255" s="299"/>
      <c r="D255" s="300"/>
      <c r="E255" s="14" t="s">
        <v>67</v>
      </c>
      <c r="F255" s="299"/>
      <c r="G255" s="300"/>
      <c r="H255" s="14"/>
      <c r="I255" s="14" t="s">
        <v>68</v>
      </c>
      <c r="J255" s="234"/>
      <c r="K255" s="235"/>
      <c r="L255" s="14" t="s">
        <v>69</v>
      </c>
      <c r="M255" s="299"/>
      <c r="N255" s="300"/>
      <c r="O255" s="4"/>
      <c r="P255" s="11"/>
    </row>
    <row r="256" spans="1:22" ht="13.5" customHeight="1">
      <c r="A256" s="4"/>
      <c r="B256" s="14"/>
      <c r="C256" s="301"/>
      <c r="D256" s="302"/>
      <c r="E256" s="14" t="s">
        <v>128</v>
      </c>
      <c r="F256" s="301"/>
      <c r="G256" s="302"/>
      <c r="H256" s="14"/>
      <c r="I256" s="14" t="s">
        <v>11</v>
      </c>
      <c r="J256" s="236"/>
      <c r="K256" s="237"/>
      <c r="L256" s="14"/>
      <c r="M256" s="301"/>
      <c r="N256" s="302"/>
      <c r="O256" s="4"/>
      <c r="P256" s="11"/>
    </row>
    <row r="257" spans="1:16">
      <c r="A257" s="4"/>
      <c r="B257" s="4"/>
      <c r="C257" s="4"/>
      <c r="D257" s="4"/>
      <c r="E257" s="4"/>
      <c r="F257" s="4"/>
      <c r="G257" s="4"/>
      <c r="H257" s="4"/>
      <c r="I257" s="4"/>
      <c r="J257" s="4"/>
      <c r="K257" s="4"/>
      <c r="L257" s="4"/>
      <c r="M257" s="4"/>
      <c r="N257" s="4"/>
      <c r="O257" s="4"/>
      <c r="P257" s="11"/>
    </row>
    <row r="258" spans="1:16" ht="17.25" customHeight="1">
      <c r="A258" s="4"/>
      <c r="B258" s="4" t="s">
        <v>70</v>
      </c>
      <c r="C258" s="171"/>
      <c r="D258" s="171"/>
      <c r="E258" s="171"/>
      <c r="F258" s="171"/>
      <c r="G258" s="171"/>
      <c r="H258" s="171"/>
      <c r="I258" s="171"/>
      <c r="J258" s="171"/>
      <c r="K258" s="171"/>
      <c r="L258" s="171"/>
      <c r="M258" s="171"/>
      <c r="N258" s="171"/>
      <c r="O258" s="101"/>
      <c r="P258" s="101"/>
    </row>
    <row r="259" spans="1:16">
      <c r="A259" s="4"/>
      <c r="B259" s="4"/>
      <c r="C259" s="4"/>
      <c r="D259" s="4"/>
      <c r="E259" s="4"/>
      <c r="F259" s="4"/>
      <c r="G259" s="4"/>
      <c r="H259" s="4"/>
      <c r="I259" s="4"/>
      <c r="J259" s="4"/>
      <c r="K259" s="4"/>
      <c r="L259" s="4"/>
      <c r="M259" s="4"/>
      <c r="N259" s="4"/>
      <c r="O259" s="4"/>
      <c r="P259" s="11"/>
    </row>
    <row r="260" spans="1:16" ht="18" customHeight="1">
      <c r="A260" s="104" t="s">
        <v>13</v>
      </c>
      <c r="B260" s="287" t="s">
        <v>71</v>
      </c>
      <c r="C260" s="288"/>
      <c r="D260" s="289"/>
      <c r="E260" s="287" t="s">
        <v>72</v>
      </c>
      <c r="F260" s="288"/>
      <c r="G260" s="289"/>
      <c r="H260" s="104" t="s">
        <v>73</v>
      </c>
      <c r="I260" s="104" t="s">
        <v>74</v>
      </c>
      <c r="J260" s="104" t="s">
        <v>75</v>
      </c>
      <c r="K260" s="287" t="s">
        <v>76</v>
      </c>
      <c r="L260" s="288"/>
      <c r="M260" s="289"/>
      <c r="N260" s="287" t="s">
        <v>77</v>
      </c>
      <c r="O260" s="288"/>
      <c r="P260" s="289"/>
    </row>
    <row r="261" spans="1:16" ht="21" customHeight="1">
      <c r="A261" s="15">
        <v>1</v>
      </c>
      <c r="B261" s="290" t="s">
        <v>136</v>
      </c>
      <c r="C261" s="291"/>
      <c r="D261" s="292"/>
      <c r="E261" s="217" t="s">
        <v>131</v>
      </c>
      <c r="F261" s="218"/>
      <c r="G261" s="219"/>
      <c r="H261" s="85"/>
      <c r="I261" s="81" t="s">
        <v>132</v>
      </c>
      <c r="J261" s="98">
        <v>19000</v>
      </c>
      <c r="K261" s="220">
        <f t="shared" ref="K261:K266" si="8">H261*J261</f>
        <v>0</v>
      </c>
      <c r="L261" s="221"/>
      <c r="M261" s="222"/>
      <c r="N261" s="308"/>
      <c r="O261" s="309"/>
      <c r="P261" s="310"/>
    </row>
    <row r="262" spans="1:16" ht="21" customHeight="1">
      <c r="A262" s="15">
        <v>2</v>
      </c>
      <c r="B262" s="305" t="s">
        <v>122</v>
      </c>
      <c r="C262" s="306"/>
      <c r="D262" s="307"/>
      <c r="E262" s="217" t="s">
        <v>137</v>
      </c>
      <c r="F262" s="218"/>
      <c r="G262" s="219"/>
      <c r="H262" s="85"/>
      <c r="I262" s="81" t="s">
        <v>138</v>
      </c>
      <c r="J262" s="98">
        <v>2375</v>
      </c>
      <c r="K262" s="220">
        <f t="shared" si="8"/>
        <v>0</v>
      </c>
      <c r="L262" s="221"/>
      <c r="M262" s="222"/>
      <c r="N262" s="308"/>
      <c r="O262" s="309"/>
      <c r="P262" s="310"/>
    </row>
    <row r="263" spans="1:16" ht="21" customHeight="1">
      <c r="A263" s="15">
        <v>3</v>
      </c>
      <c r="B263" s="290" t="s">
        <v>136</v>
      </c>
      <c r="C263" s="291"/>
      <c r="D263" s="292"/>
      <c r="E263" s="217" t="s">
        <v>139</v>
      </c>
      <c r="F263" s="218"/>
      <c r="G263" s="219"/>
      <c r="H263" s="85"/>
      <c r="I263" s="81" t="s">
        <v>140</v>
      </c>
      <c r="J263" s="98">
        <v>23000</v>
      </c>
      <c r="K263" s="220">
        <f t="shared" si="8"/>
        <v>0</v>
      </c>
      <c r="L263" s="221"/>
      <c r="M263" s="222"/>
      <c r="N263" s="308"/>
      <c r="O263" s="309"/>
      <c r="P263" s="310"/>
    </row>
    <row r="264" spans="1:16" ht="21" customHeight="1">
      <c r="A264" s="15">
        <v>4</v>
      </c>
      <c r="B264" s="290"/>
      <c r="C264" s="291"/>
      <c r="D264" s="292"/>
      <c r="E264" s="217"/>
      <c r="F264" s="218"/>
      <c r="G264" s="219"/>
      <c r="H264" s="85"/>
      <c r="I264" s="81"/>
      <c r="J264" s="98"/>
      <c r="K264" s="220">
        <f t="shared" si="8"/>
        <v>0</v>
      </c>
      <c r="L264" s="221"/>
      <c r="M264" s="222"/>
      <c r="N264" s="308"/>
      <c r="O264" s="309"/>
      <c r="P264" s="310"/>
    </row>
    <row r="265" spans="1:16" ht="21" customHeight="1">
      <c r="A265" s="15">
        <v>5</v>
      </c>
      <c r="B265" s="290"/>
      <c r="C265" s="291"/>
      <c r="D265" s="292"/>
      <c r="E265" s="217"/>
      <c r="F265" s="218"/>
      <c r="G265" s="219"/>
      <c r="H265" s="85"/>
      <c r="I265" s="81"/>
      <c r="J265" s="98"/>
      <c r="K265" s="220">
        <f t="shared" si="8"/>
        <v>0</v>
      </c>
      <c r="L265" s="221"/>
      <c r="M265" s="222"/>
      <c r="N265" s="308"/>
      <c r="O265" s="309"/>
      <c r="P265" s="310"/>
    </row>
    <row r="266" spans="1:16" ht="21" customHeight="1">
      <c r="A266" s="15">
        <v>6</v>
      </c>
      <c r="B266" s="217"/>
      <c r="C266" s="218"/>
      <c r="D266" s="219"/>
      <c r="E266" s="217"/>
      <c r="F266" s="218"/>
      <c r="G266" s="219"/>
      <c r="H266" s="85"/>
      <c r="I266" s="81"/>
      <c r="J266" s="98"/>
      <c r="K266" s="220">
        <f t="shared" si="8"/>
        <v>0</v>
      </c>
      <c r="L266" s="221"/>
      <c r="M266" s="222"/>
      <c r="N266" s="308"/>
      <c r="O266" s="309"/>
      <c r="P266" s="310"/>
    </row>
    <row r="267" spans="1:16" ht="21" customHeight="1">
      <c r="A267" s="317" t="s">
        <v>78</v>
      </c>
      <c r="B267" s="318"/>
      <c r="C267" s="318"/>
      <c r="D267" s="319"/>
      <c r="E267" s="314"/>
      <c r="F267" s="315"/>
      <c r="G267" s="316"/>
      <c r="H267" s="86"/>
      <c r="I267" s="84"/>
      <c r="J267" s="99"/>
      <c r="K267" s="220">
        <f>SUM(K261:M266)</f>
        <v>0</v>
      </c>
      <c r="L267" s="221"/>
      <c r="M267" s="222"/>
      <c r="N267" s="314"/>
      <c r="O267" s="315"/>
      <c r="P267" s="316"/>
    </row>
    <row r="268" spans="1:16" ht="21" customHeight="1">
      <c r="A268" s="317" t="s">
        <v>142</v>
      </c>
      <c r="B268" s="318"/>
      <c r="C268" s="318"/>
      <c r="D268" s="319"/>
      <c r="E268" s="320"/>
      <c r="F268" s="321"/>
      <c r="G268" s="322"/>
      <c r="H268" s="86"/>
      <c r="I268" s="84"/>
      <c r="J268" s="99"/>
      <c r="K268" s="220">
        <f>K267*10%</f>
        <v>0</v>
      </c>
      <c r="L268" s="221"/>
      <c r="M268" s="222"/>
      <c r="N268" s="314"/>
      <c r="O268" s="315"/>
      <c r="P268" s="316"/>
    </row>
    <row r="269" spans="1:16" ht="21" customHeight="1">
      <c r="A269" s="311" t="s">
        <v>80</v>
      </c>
      <c r="B269" s="312"/>
      <c r="C269" s="312"/>
      <c r="D269" s="312"/>
      <c r="E269" s="312"/>
      <c r="F269" s="312"/>
      <c r="G269" s="312"/>
      <c r="H269" s="312"/>
      <c r="I269" s="312"/>
      <c r="J269" s="313"/>
      <c r="K269" s="220">
        <f>SUM(K267:M268)</f>
        <v>0</v>
      </c>
      <c r="L269" s="221"/>
      <c r="M269" s="222"/>
      <c r="N269" s="314"/>
      <c r="O269" s="315"/>
      <c r="P269" s="316"/>
    </row>
    <row r="270" spans="1:16">
      <c r="A270" s="29"/>
      <c r="B270" s="29"/>
      <c r="C270" s="29"/>
      <c r="D270" s="29"/>
      <c r="E270" s="29"/>
      <c r="F270" s="29"/>
      <c r="G270" s="29"/>
      <c r="H270" s="29"/>
      <c r="I270" s="29"/>
      <c r="J270" s="29"/>
      <c r="K270" s="29"/>
      <c r="L270" s="29"/>
      <c r="M270" s="29"/>
      <c r="N270" s="29"/>
      <c r="O270" s="29"/>
      <c r="P270" s="30"/>
    </row>
    <row r="271" spans="1:16" ht="13.5" customHeight="1">
      <c r="A271" s="28"/>
      <c r="B271" s="28"/>
      <c r="C271" s="28"/>
      <c r="D271" s="28"/>
      <c r="E271" s="28"/>
      <c r="F271" s="28"/>
      <c r="G271" s="28"/>
      <c r="H271" s="28"/>
      <c r="I271" s="28"/>
      <c r="J271" s="28"/>
      <c r="K271" s="28"/>
      <c r="L271" s="28"/>
      <c r="M271" s="28"/>
      <c r="N271" s="28"/>
      <c r="O271" s="28"/>
      <c r="P271" s="28"/>
    </row>
  </sheetData>
  <sheetProtection formatCells="0" formatColumns="0" formatRows="0" insertColumns="0" insertRows="0" insertHyperlinks="0" deleteColumns="0" deleteRows="0" sort="0" autoFilter="0" pivotTables="0"/>
  <mergeCells count="576">
    <mergeCell ref="A269:J269"/>
    <mergeCell ref="K269:M269"/>
    <mergeCell ref="N269:P269"/>
    <mergeCell ref="A267:D267"/>
    <mergeCell ref="E267:G267"/>
    <mergeCell ref="K267:M267"/>
    <mergeCell ref="N267:P267"/>
    <mergeCell ref="A268:D268"/>
    <mergeCell ref="E268:G268"/>
    <mergeCell ref="K268:M268"/>
    <mergeCell ref="N268:P268"/>
    <mergeCell ref="B265:D265"/>
    <mergeCell ref="E265:G265"/>
    <mergeCell ref="K265:M265"/>
    <mergeCell ref="N265:P265"/>
    <mergeCell ref="B266:D266"/>
    <mergeCell ref="E266:G266"/>
    <mergeCell ref="K266:M266"/>
    <mergeCell ref="N266:P266"/>
    <mergeCell ref="B263:D263"/>
    <mergeCell ref="E263:G263"/>
    <mergeCell ref="K263:M263"/>
    <mergeCell ref="N263:P263"/>
    <mergeCell ref="B264:D264"/>
    <mergeCell ref="E264:G264"/>
    <mergeCell ref="K264:M264"/>
    <mergeCell ref="N264:P264"/>
    <mergeCell ref="B261:D261"/>
    <mergeCell ref="E261:G261"/>
    <mergeCell ref="K261:M261"/>
    <mergeCell ref="N261:P261"/>
    <mergeCell ref="B262:D262"/>
    <mergeCell ref="E262:G262"/>
    <mergeCell ref="K262:M262"/>
    <mergeCell ref="N262:P262"/>
    <mergeCell ref="C258:N258"/>
    <mergeCell ref="B260:D260"/>
    <mergeCell ref="E260:G260"/>
    <mergeCell ref="K260:M260"/>
    <mergeCell ref="N260:P260"/>
    <mergeCell ref="K252:O252"/>
    <mergeCell ref="C254:D256"/>
    <mergeCell ref="F254:G256"/>
    <mergeCell ref="J254:K256"/>
    <mergeCell ref="M254:N256"/>
    <mergeCell ref="N245:P245"/>
    <mergeCell ref="N246:P246"/>
    <mergeCell ref="N247:P247"/>
    <mergeCell ref="A250:B251"/>
    <mergeCell ref="C250:E251"/>
    <mergeCell ref="F250:F251"/>
    <mergeCell ref="G250:K251"/>
    <mergeCell ref="N250:P250"/>
    <mergeCell ref="N251:P251"/>
    <mergeCell ref="A245:D245"/>
    <mergeCell ref="F245:F246"/>
    <mergeCell ref="G245:H246"/>
    <mergeCell ref="I245:I246"/>
    <mergeCell ref="J245:J246"/>
    <mergeCell ref="A239:J239"/>
    <mergeCell ref="K239:M239"/>
    <mergeCell ref="N239:P239"/>
    <mergeCell ref="A241:P241"/>
    <mergeCell ref="N242:P243"/>
    <mergeCell ref="A243:D244"/>
    <mergeCell ref="E243:E244"/>
    <mergeCell ref="M244:P244"/>
    <mergeCell ref="A237:D237"/>
    <mergeCell ref="E237:G237"/>
    <mergeCell ref="K237:M237"/>
    <mergeCell ref="N237:P237"/>
    <mergeCell ref="A238:D238"/>
    <mergeCell ref="E238:G238"/>
    <mergeCell ref="K238:M238"/>
    <mergeCell ref="N238:P238"/>
    <mergeCell ref="B235:D235"/>
    <mergeCell ref="E235:G235"/>
    <mergeCell ref="K235:M235"/>
    <mergeCell ref="N235:P235"/>
    <mergeCell ref="B236:D236"/>
    <mergeCell ref="E236:G236"/>
    <mergeCell ref="K236:M236"/>
    <mergeCell ref="N236:P236"/>
    <mergeCell ref="B233:D233"/>
    <mergeCell ref="E233:G233"/>
    <mergeCell ref="K233:M233"/>
    <mergeCell ref="N233:P233"/>
    <mergeCell ref="B234:D234"/>
    <mergeCell ref="E234:G234"/>
    <mergeCell ref="K234:M234"/>
    <mergeCell ref="N234:P234"/>
    <mergeCell ref="B231:D231"/>
    <mergeCell ref="E231:G231"/>
    <mergeCell ref="K231:M231"/>
    <mergeCell ref="N231:P231"/>
    <mergeCell ref="B232:D232"/>
    <mergeCell ref="E232:G232"/>
    <mergeCell ref="K232:M232"/>
    <mergeCell ref="N232:P232"/>
    <mergeCell ref="C228:N228"/>
    <mergeCell ref="B230:D230"/>
    <mergeCell ref="E230:G230"/>
    <mergeCell ref="K230:M230"/>
    <mergeCell ref="N230:P230"/>
    <mergeCell ref="K222:O222"/>
    <mergeCell ref="C224:D226"/>
    <mergeCell ref="F224:G226"/>
    <mergeCell ref="J224:K226"/>
    <mergeCell ref="M224:N226"/>
    <mergeCell ref="N215:P215"/>
    <mergeCell ref="N216:P216"/>
    <mergeCell ref="N217:P217"/>
    <mergeCell ref="A220:B221"/>
    <mergeCell ref="C220:E221"/>
    <mergeCell ref="F220:F221"/>
    <mergeCell ref="G220:K221"/>
    <mergeCell ref="N220:P220"/>
    <mergeCell ref="N221:P221"/>
    <mergeCell ref="A215:D215"/>
    <mergeCell ref="F215:F216"/>
    <mergeCell ref="G215:H216"/>
    <mergeCell ref="I215:I216"/>
    <mergeCell ref="J215:J216"/>
    <mergeCell ref="A209:J209"/>
    <mergeCell ref="K209:M209"/>
    <mergeCell ref="N209:P209"/>
    <mergeCell ref="A211:P211"/>
    <mergeCell ref="N212:P213"/>
    <mergeCell ref="A213:D214"/>
    <mergeCell ref="E213:E214"/>
    <mergeCell ref="M214:P214"/>
    <mergeCell ref="A207:D207"/>
    <mergeCell ref="E207:G207"/>
    <mergeCell ref="K207:M207"/>
    <mergeCell ref="N207:P207"/>
    <mergeCell ref="A208:D208"/>
    <mergeCell ref="E208:G208"/>
    <mergeCell ref="K208:M208"/>
    <mergeCell ref="N208:P208"/>
    <mergeCell ref="B205:D205"/>
    <mergeCell ref="E205:G205"/>
    <mergeCell ref="K205:M205"/>
    <mergeCell ref="N205:P205"/>
    <mergeCell ref="B206:D206"/>
    <mergeCell ref="E206:G206"/>
    <mergeCell ref="K206:M206"/>
    <mergeCell ref="N206:P206"/>
    <mergeCell ref="B203:D203"/>
    <mergeCell ref="E203:G203"/>
    <mergeCell ref="K203:M203"/>
    <mergeCell ref="N203:P203"/>
    <mergeCell ref="B204:D204"/>
    <mergeCell ref="E204:G204"/>
    <mergeCell ref="K204:M204"/>
    <mergeCell ref="N204:P204"/>
    <mergeCell ref="B201:D201"/>
    <mergeCell ref="E201:G201"/>
    <mergeCell ref="K201:M201"/>
    <mergeCell ref="N201:P201"/>
    <mergeCell ref="B202:D202"/>
    <mergeCell ref="E202:G202"/>
    <mergeCell ref="K202:M202"/>
    <mergeCell ref="N202:P202"/>
    <mergeCell ref="C198:N198"/>
    <mergeCell ref="B200:D200"/>
    <mergeCell ref="E200:G200"/>
    <mergeCell ref="K200:M200"/>
    <mergeCell ref="N200:P200"/>
    <mergeCell ref="K192:O192"/>
    <mergeCell ref="C194:D196"/>
    <mergeCell ref="F194:G196"/>
    <mergeCell ref="J194:K196"/>
    <mergeCell ref="M194:N196"/>
    <mergeCell ref="N185:P185"/>
    <mergeCell ref="N186:P186"/>
    <mergeCell ref="N187:P187"/>
    <mergeCell ref="A190:B191"/>
    <mergeCell ref="C190:E191"/>
    <mergeCell ref="F190:F191"/>
    <mergeCell ref="G190:K191"/>
    <mergeCell ref="N190:P190"/>
    <mergeCell ref="N191:P191"/>
    <mergeCell ref="A185:D185"/>
    <mergeCell ref="F185:F186"/>
    <mergeCell ref="G185:H186"/>
    <mergeCell ref="I185:I186"/>
    <mergeCell ref="J185:J186"/>
    <mergeCell ref="A179:J179"/>
    <mergeCell ref="K179:M179"/>
    <mergeCell ref="N179:P179"/>
    <mergeCell ref="A181:P181"/>
    <mergeCell ref="N182:P183"/>
    <mergeCell ref="A183:D184"/>
    <mergeCell ref="E183:E184"/>
    <mergeCell ref="M184:P184"/>
    <mergeCell ref="A177:D177"/>
    <mergeCell ref="E177:G177"/>
    <mergeCell ref="K177:M177"/>
    <mergeCell ref="N177:P177"/>
    <mergeCell ref="A178:D178"/>
    <mergeCell ref="E178:G178"/>
    <mergeCell ref="K178:M178"/>
    <mergeCell ref="N178:P178"/>
    <mergeCell ref="B175:D175"/>
    <mergeCell ref="E175:G175"/>
    <mergeCell ref="K175:M175"/>
    <mergeCell ref="N175:P175"/>
    <mergeCell ref="B176:D176"/>
    <mergeCell ref="E176:G176"/>
    <mergeCell ref="K176:M176"/>
    <mergeCell ref="N176:P176"/>
    <mergeCell ref="B173:D173"/>
    <mergeCell ref="E173:G173"/>
    <mergeCell ref="K173:M173"/>
    <mergeCell ref="N173:P173"/>
    <mergeCell ref="B174:D174"/>
    <mergeCell ref="E174:G174"/>
    <mergeCell ref="K174:M174"/>
    <mergeCell ref="N174:P174"/>
    <mergeCell ref="B171:D171"/>
    <mergeCell ref="E171:G171"/>
    <mergeCell ref="K171:M171"/>
    <mergeCell ref="N171:P171"/>
    <mergeCell ref="B172:D172"/>
    <mergeCell ref="E172:G172"/>
    <mergeCell ref="K172:M172"/>
    <mergeCell ref="N172:P172"/>
    <mergeCell ref="C168:N168"/>
    <mergeCell ref="B170:D170"/>
    <mergeCell ref="E170:G170"/>
    <mergeCell ref="K170:M170"/>
    <mergeCell ref="N170:P170"/>
    <mergeCell ref="K162:O162"/>
    <mergeCell ref="C164:D166"/>
    <mergeCell ref="F164:G166"/>
    <mergeCell ref="J164:K166"/>
    <mergeCell ref="M164:N166"/>
    <mergeCell ref="N155:P155"/>
    <mergeCell ref="N156:P156"/>
    <mergeCell ref="N157:P157"/>
    <mergeCell ref="A160:B161"/>
    <mergeCell ref="C160:E161"/>
    <mergeCell ref="F160:F161"/>
    <mergeCell ref="G160:K161"/>
    <mergeCell ref="N160:P160"/>
    <mergeCell ref="N161:P161"/>
    <mergeCell ref="A155:D155"/>
    <mergeCell ref="F155:F156"/>
    <mergeCell ref="G155:H156"/>
    <mergeCell ref="I155:I156"/>
    <mergeCell ref="J155:J156"/>
    <mergeCell ref="A149:J149"/>
    <mergeCell ref="K149:M149"/>
    <mergeCell ref="N149:P149"/>
    <mergeCell ref="A151:P151"/>
    <mergeCell ref="N152:P153"/>
    <mergeCell ref="A153:D154"/>
    <mergeCell ref="E153:E154"/>
    <mergeCell ref="M154:P154"/>
    <mergeCell ref="A147:D147"/>
    <mergeCell ref="E147:G147"/>
    <mergeCell ref="K147:M147"/>
    <mergeCell ref="N147:P147"/>
    <mergeCell ref="A148:D148"/>
    <mergeCell ref="E148:G148"/>
    <mergeCell ref="K148:M148"/>
    <mergeCell ref="N148:P148"/>
    <mergeCell ref="B145:D145"/>
    <mergeCell ref="E145:G145"/>
    <mergeCell ref="K145:M145"/>
    <mergeCell ref="N145:P145"/>
    <mergeCell ref="B146:D146"/>
    <mergeCell ref="E146:G146"/>
    <mergeCell ref="K146:M146"/>
    <mergeCell ref="N146:P146"/>
    <mergeCell ref="B143:D143"/>
    <mergeCell ref="E143:G143"/>
    <mergeCell ref="K143:M143"/>
    <mergeCell ref="N143:P143"/>
    <mergeCell ref="B144:D144"/>
    <mergeCell ref="E144:G144"/>
    <mergeCell ref="K144:M144"/>
    <mergeCell ref="N144:P144"/>
    <mergeCell ref="B141:D141"/>
    <mergeCell ref="E141:G141"/>
    <mergeCell ref="K141:M141"/>
    <mergeCell ref="N141:P141"/>
    <mergeCell ref="B142:D142"/>
    <mergeCell ref="E142:G142"/>
    <mergeCell ref="K142:M142"/>
    <mergeCell ref="N142:P142"/>
    <mergeCell ref="C138:N138"/>
    <mergeCell ref="B140:D140"/>
    <mergeCell ref="E140:G140"/>
    <mergeCell ref="K140:M140"/>
    <mergeCell ref="N140:P140"/>
    <mergeCell ref="K132:O132"/>
    <mergeCell ref="C134:D136"/>
    <mergeCell ref="F134:G136"/>
    <mergeCell ref="J134:K136"/>
    <mergeCell ref="M134:N136"/>
    <mergeCell ref="N125:P125"/>
    <mergeCell ref="N126:P126"/>
    <mergeCell ref="N127:P127"/>
    <mergeCell ref="A130:B131"/>
    <mergeCell ref="C130:E131"/>
    <mergeCell ref="F130:F131"/>
    <mergeCell ref="G130:K131"/>
    <mergeCell ref="N130:P130"/>
    <mergeCell ref="N131:P131"/>
    <mergeCell ref="A125:D125"/>
    <mergeCell ref="F125:F126"/>
    <mergeCell ref="G125:H126"/>
    <mergeCell ref="I125:I126"/>
    <mergeCell ref="J125:J126"/>
    <mergeCell ref="A119:J119"/>
    <mergeCell ref="K119:M119"/>
    <mergeCell ref="N119:P119"/>
    <mergeCell ref="A121:P121"/>
    <mergeCell ref="N122:P123"/>
    <mergeCell ref="A123:D124"/>
    <mergeCell ref="E123:E124"/>
    <mergeCell ref="M124:P124"/>
    <mergeCell ref="A117:D117"/>
    <mergeCell ref="E117:G117"/>
    <mergeCell ref="K117:M117"/>
    <mergeCell ref="N117:P117"/>
    <mergeCell ref="A118:D118"/>
    <mergeCell ref="E118:G118"/>
    <mergeCell ref="K118:M118"/>
    <mergeCell ref="N118:P118"/>
    <mergeCell ref="B115:D115"/>
    <mergeCell ref="E115:G115"/>
    <mergeCell ref="K115:M115"/>
    <mergeCell ref="N115:P115"/>
    <mergeCell ref="B116:D116"/>
    <mergeCell ref="E116:G116"/>
    <mergeCell ref="K116:M116"/>
    <mergeCell ref="N116:P116"/>
    <mergeCell ref="B113:D113"/>
    <mergeCell ref="E113:G113"/>
    <mergeCell ref="K113:M113"/>
    <mergeCell ref="N113:P113"/>
    <mergeCell ref="B114:D114"/>
    <mergeCell ref="E114:G114"/>
    <mergeCell ref="K114:M114"/>
    <mergeCell ref="N114:P114"/>
    <mergeCell ref="B111:D111"/>
    <mergeCell ref="E111:G111"/>
    <mergeCell ref="K111:M111"/>
    <mergeCell ref="N111:P111"/>
    <mergeCell ref="B112:D112"/>
    <mergeCell ref="E112:G112"/>
    <mergeCell ref="K112:M112"/>
    <mergeCell ref="N112:P112"/>
    <mergeCell ref="C108:N108"/>
    <mergeCell ref="B110:D110"/>
    <mergeCell ref="E110:G110"/>
    <mergeCell ref="K110:M110"/>
    <mergeCell ref="N110:P110"/>
    <mergeCell ref="K102:O102"/>
    <mergeCell ref="C104:D106"/>
    <mergeCell ref="F104:G106"/>
    <mergeCell ref="J104:K106"/>
    <mergeCell ref="M104:N106"/>
    <mergeCell ref="N95:P95"/>
    <mergeCell ref="N96:P96"/>
    <mergeCell ref="N97:P97"/>
    <mergeCell ref="A100:B101"/>
    <mergeCell ref="C100:E101"/>
    <mergeCell ref="F100:F101"/>
    <mergeCell ref="G100:K101"/>
    <mergeCell ref="N100:P100"/>
    <mergeCell ref="N101:P101"/>
    <mergeCell ref="A95:D95"/>
    <mergeCell ref="F95:F96"/>
    <mergeCell ref="G95:H96"/>
    <mergeCell ref="I95:I96"/>
    <mergeCell ref="J95:J96"/>
    <mergeCell ref="A89:J89"/>
    <mergeCell ref="K89:M89"/>
    <mergeCell ref="N89:P89"/>
    <mergeCell ref="A91:P91"/>
    <mergeCell ref="N92:P93"/>
    <mergeCell ref="A93:D94"/>
    <mergeCell ref="E93:E94"/>
    <mergeCell ref="M94:P94"/>
    <mergeCell ref="A87:D87"/>
    <mergeCell ref="E87:G87"/>
    <mergeCell ref="K87:M87"/>
    <mergeCell ref="N87:P87"/>
    <mergeCell ref="A88:D88"/>
    <mergeCell ref="E88:G88"/>
    <mergeCell ref="K88:M88"/>
    <mergeCell ref="N88:P88"/>
    <mergeCell ref="B85:D85"/>
    <mergeCell ref="E85:G85"/>
    <mergeCell ref="K85:M85"/>
    <mergeCell ref="N85:P85"/>
    <mergeCell ref="B86:D86"/>
    <mergeCell ref="E86:G86"/>
    <mergeCell ref="K86:M86"/>
    <mergeCell ref="N86:P86"/>
    <mergeCell ref="B83:D83"/>
    <mergeCell ref="E83:G83"/>
    <mergeCell ref="K83:M83"/>
    <mergeCell ref="N83:P83"/>
    <mergeCell ref="B84:D84"/>
    <mergeCell ref="E84:G84"/>
    <mergeCell ref="K84:M84"/>
    <mergeCell ref="N84:P84"/>
    <mergeCell ref="B81:D81"/>
    <mergeCell ref="E81:G81"/>
    <mergeCell ref="K81:M81"/>
    <mergeCell ref="N81:P81"/>
    <mergeCell ref="B82:D82"/>
    <mergeCell ref="E82:G82"/>
    <mergeCell ref="K82:M82"/>
    <mergeCell ref="N82:P82"/>
    <mergeCell ref="C78:N78"/>
    <mergeCell ref="B80:D80"/>
    <mergeCell ref="E80:G80"/>
    <mergeCell ref="K80:M80"/>
    <mergeCell ref="N80:P80"/>
    <mergeCell ref="K72:O72"/>
    <mergeCell ref="C74:D76"/>
    <mergeCell ref="F74:G76"/>
    <mergeCell ref="J74:K76"/>
    <mergeCell ref="M74:N76"/>
    <mergeCell ref="N65:P65"/>
    <mergeCell ref="N66:P66"/>
    <mergeCell ref="N67:P67"/>
    <mergeCell ref="A70:B71"/>
    <mergeCell ref="C70:E71"/>
    <mergeCell ref="F70:F71"/>
    <mergeCell ref="G70:K71"/>
    <mergeCell ref="N70:P70"/>
    <mergeCell ref="N71:P71"/>
    <mergeCell ref="A65:D65"/>
    <mergeCell ref="F65:F66"/>
    <mergeCell ref="G65:H66"/>
    <mergeCell ref="I65:I66"/>
    <mergeCell ref="J65:J66"/>
    <mergeCell ref="A59:J59"/>
    <mergeCell ref="K59:M59"/>
    <mergeCell ref="N59:P59"/>
    <mergeCell ref="A61:P61"/>
    <mergeCell ref="N62:P63"/>
    <mergeCell ref="A63:D64"/>
    <mergeCell ref="E63:E64"/>
    <mergeCell ref="M64:P64"/>
    <mergeCell ref="A57:D57"/>
    <mergeCell ref="E57:G57"/>
    <mergeCell ref="K57:M57"/>
    <mergeCell ref="N57:P57"/>
    <mergeCell ref="A58:D58"/>
    <mergeCell ref="E58:G58"/>
    <mergeCell ref="K58:M58"/>
    <mergeCell ref="N58:P58"/>
    <mergeCell ref="B55:D55"/>
    <mergeCell ref="E55:G55"/>
    <mergeCell ref="K55:M55"/>
    <mergeCell ref="N55:P55"/>
    <mergeCell ref="B56:D56"/>
    <mergeCell ref="E56:G56"/>
    <mergeCell ref="K56:M56"/>
    <mergeCell ref="N56:P56"/>
    <mergeCell ref="B53:D53"/>
    <mergeCell ref="E53:G53"/>
    <mergeCell ref="K53:M53"/>
    <mergeCell ref="N53:P53"/>
    <mergeCell ref="B54:D54"/>
    <mergeCell ref="E54:G54"/>
    <mergeCell ref="K54:M54"/>
    <mergeCell ref="N54:P54"/>
    <mergeCell ref="B51:D51"/>
    <mergeCell ref="E51:G51"/>
    <mergeCell ref="K51:M51"/>
    <mergeCell ref="N51:P51"/>
    <mergeCell ref="B52:D52"/>
    <mergeCell ref="E52:G52"/>
    <mergeCell ref="K52:M52"/>
    <mergeCell ref="N52:P52"/>
    <mergeCell ref="C48:N48"/>
    <mergeCell ref="B50:D50"/>
    <mergeCell ref="E50:G50"/>
    <mergeCell ref="K50:M50"/>
    <mergeCell ref="N50:P50"/>
    <mergeCell ref="K42:O42"/>
    <mergeCell ref="C44:D46"/>
    <mergeCell ref="F44:G46"/>
    <mergeCell ref="J44:K46"/>
    <mergeCell ref="M44:N46"/>
    <mergeCell ref="N35:P35"/>
    <mergeCell ref="N36:P36"/>
    <mergeCell ref="N37:P37"/>
    <mergeCell ref="A40:B41"/>
    <mergeCell ref="C40:E41"/>
    <mergeCell ref="F40:F41"/>
    <mergeCell ref="G40:K41"/>
    <mergeCell ref="N40:P40"/>
    <mergeCell ref="N41:P41"/>
    <mergeCell ref="A35:D35"/>
    <mergeCell ref="F35:F36"/>
    <mergeCell ref="G35:H36"/>
    <mergeCell ref="I35:I36"/>
    <mergeCell ref="J35:J36"/>
    <mergeCell ref="A31:P31"/>
    <mergeCell ref="N32:P33"/>
    <mergeCell ref="A33:D34"/>
    <mergeCell ref="E33:E34"/>
    <mergeCell ref="M34:P34"/>
    <mergeCell ref="A28:D28"/>
    <mergeCell ref="E28:G28"/>
    <mergeCell ref="K28:M28"/>
    <mergeCell ref="N28:P28"/>
    <mergeCell ref="A29:J29"/>
    <mergeCell ref="K29:M29"/>
    <mergeCell ref="N29:P29"/>
    <mergeCell ref="A1:P1"/>
    <mergeCell ref="N2:P3"/>
    <mergeCell ref="A3:D4"/>
    <mergeCell ref="E3:E4"/>
    <mergeCell ref="M4:P4"/>
    <mergeCell ref="N5:P5"/>
    <mergeCell ref="N6:P6"/>
    <mergeCell ref="N7:P7"/>
    <mergeCell ref="N10:P10"/>
    <mergeCell ref="A5:D5"/>
    <mergeCell ref="F5:F6"/>
    <mergeCell ref="G5:H6"/>
    <mergeCell ref="I5:I6"/>
    <mergeCell ref="J5:J6"/>
    <mergeCell ref="A10:B11"/>
    <mergeCell ref="C10:E11"/>
    <mergeCell ref="F10:F11"/>
    <mergeCell ref="G10:K11"/>
    <mergeCell ref="N11:P11"/>
    <mergeCell ref="K12:O12"/>
    <mergeCell ref="C14:D16"/>
    <mergeCell ref="F14:G16"/>
    <mergeCell ref="J14:K16"/>
    <mergeCell ref="M14:N16"/>
    <mergeCell ref="C18:N18"/>
    <mergeCell ref="B20:D20"/>
    <mergeCell ref="E20:G20"/>
    <mergeCell ref="K20:M20"/>
    <mergeCell ref="N20:P20"/>
    <mergeCell ref="B21:D21"/>
    <mergeCell ref="E21:G21"/>
    <mergeCell ref="K21:M21"/>
    <mergeCell ref="N21:P21"/>
    <mergeCell ref="B22:D22"/>
    <mergeCell ref="E22:G22"/>
    <mergeCell ref="K22:M22"/>
    <mergeCell ref="N22:P22"/>
    <mergeCell ref="B23:D23"/>
    <mergeCell ref="E23:G23"/>
    <mergeCell ref="K23:M23"/>
    <mergeCell ref="N23:P23"/>
    <mergeCell ref="K27:M27"/>
    <mergeCell ref="N27:P27"/>
    <mergeCell ref="B26:D26"/>
    <mergeCell ref="A27:D27"/>
    <mergeCell ref="E27:G27"/>
    <mergeCell ref="B24:D24"/>
    <mergeCell ref="E24:G24"/>
    <mergeCell ref="K24:M24"/>
    <mergeCell ref="N24:P24"/>
    <mergeCell ref="E25:G25"/>
    <mergeCell ref="K25:M25"/>
    <mergeCell ref="N25:P25"/>
    <mergeCell ref="B25:D25"/>
    <mergeCell ref="E26:G26"/>
    <mergeCell ref="K26:M26"/>
    <mergeCell ref="N26:P26"/>
  </mergeCells>
  <phoneticPr fontId="41"/>
  <conditionalFormatting sqref="H21">
    <cfRule type="expression" dxfId="14" priority="9">
      <formula>$H21=""</formula>
    </cfRule>
  </conditionalFormatting>
  <conditionalFormatting sqref="H51">
    <cfRule type="expression" dxfId="13" priority="8">
      <formula>$H51=""</formula>
    </cfRule>
  </conditionalFormatting>
  <conditionalFormatting sqref="H81">
    <cfRule type="expression" dxfId="12" priority="7">
      <formula>$H81=""</formula>
    </cfRule>
  </conditionalFormatting>
  <conditionalFormatting sqref="H111">
    <cfRule type="expression" dxfId="11" priority="6">
      <formula>$H111=""</formula>
    </cfRule>
  </conditionalFormatting>
  <conditionalFormatting sqref="H141">
    <cfRule type="expression" dxfId="10" priority="5">
      <formula>$H141=""</formula>
    </cfRule>
  </conditionalFormatting>
  <conditionalFormatting sqref="H171">
    <cfRule type="expression" dxfId="9" priority="4">
      <formula>$H171=""</formula>
    </cfRule>
  </conditionalFormatting>
  <conditionalFormatting sqref="H201">
    <cfRule type="expression" dxfId="8" priority="3">
      <formula>$H201=""</formula>
    </cfRule>
  </conditionalFormatting>
  <conditionalFormatting sqref="H231">
    <cfRule type="expression" dxfId="7" priority="2">
      <formula>$H231=""</formula>
    </cfRule>
  </conditionalFormatting>
  <conditionalFormatting sqref="H261">
    <cfRule type="expression" dxfId="6" priority="1">
      <formula>$H261=""</formula>
    </cfRule>
  </conditionalFormatting>
  <dataValidations count="1">
    <dataValidation imeMode="disabled" allowBlank="1" showInputMessage="1" showErrorMessage="1" sqref="G5:H6 J5:J6 H21:H28 G35:H36 H261:H268 H51:H58 G65:H66 J35:J36 H81:H88 G95:H96 J65:J66 H111:H118 G125:H126 J95:J96 H141:H148 G155:H156 J125:J126 H171:H178 G185:H186 J155:J156 H201:H208 G215:H216 J185:J186 H231:H238 G245:H246 J215:J216 J245:J246" xr:uid="{00000000-0002-0000-0500-000000000000}"/>
  </dataValidations>
  <printOptions horizontalCentered="1" verticalCentered="1"/>
  <pageMargins left="0.23622047244094491" right="0.23622047244094491" top="0.74803149606299213" bottom="0.74803149606299213" header="0.31496062992125984" footer="0.31496062992125984"/>
  <pageSetup paperSize="9" orientation="landscape"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indexed="53"/>
  </sheetPr>
  <dimension ref="A1:AI60"/>
  <sheetViews>
    <sheetView showZeros="0" view="pageBreakPreview" zoomScaleNormal="100" workbookViewId="0"/>
  </sheetViews>
  <sheetFormatPr defaultRowHeight="13.5"/>
  <cols>
    <col min="1" max="1" width="23" style="106" customWidth="1"/>
    <col min="2" max="2" width="5.625" style="106" customWidth="1"/>
    <col min="3" max="3" width="0.125" style="106" hidden="1" customWidth="1"/>
    <col min="4" max="34" width="3.25" style="106" customWidth="1"/>
    <col min="35" max="35" width="4.125" style="106" customWidth="1"/>
    <col min="36" max="16384" width="9" style="106"/>
  </cols>
  <sheetData>
    <row r="1" spans="1:35" ht="33.75" customHeight="1">
      <c r="A1" s="134" t="s">
        <v>90</v>
      </c>
      <c r="B1" s="333">
        <f>合計請求書!$K$24</f>
        <v>0</v>
      </c>
      <c r="C1" s="333"/>
      <c r="D1" s="333"/>
      <c r="E1" s="333"/>
      <c r="F1" s="333"/>
      <c r="G1" s="333"/>
      <c r="H1" s="333"/>
      <c r="I1" s="333"/>
      <c r="J1" s="333"/>
      <c r="K1" s="333"/>
      <c r="L1" s="5"/>
      <c r="M1" s="5"/>
      <c r="N1" s="5"/>
      <c r="O1" s="5"/>
      <c r="P1" s="5"/>
      <c r="Q1" s="5"/>
      <c r="R1" s="5"/>
      <c r="S1" s="5"/>
      <c r="T1" s="5"/>
      <c r="U1" s="5"/>
      <c r="V1" s="5"/>
      <c r="W1" s="5"/>
      <c r="X1" s="5"/>
      <c r="Y1" s="5"/>
      <c r="Z1" s="5"/>
      <c r="AA1" s="5"/>
      <c r="AB1" s="5"/>
      <c r="AC1" s="5"/>
      <c r="AD1" s="5"/>
      <c r="AE1" s="5"/>
      <c r="AF1" s="5"/>
      <c r="AG1" s="5"/>
      <c r="AH1" s="5"/>
      <c r="AI1" s="5"/>
    </row>
    <row r="2" spans="1:35" ht="19.5" customHeight="1">
      <c r="A2" s="5"/>
      <c r="B2" s="5"/>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row>
    <row r="3" spans="1:35" ht="19.5" customHeight="1">
      <c r="A3" s="336" t="s">
        <v>92</v>
      </c>
      <c r="B3" s="336"/>
      <c r="C3" s="126"/>
      <c r="D3" s="126" t="s">
        <v>49</v>
      </c>
      <c r="E3" s="337">
        <f>DATE(YEAR(K3),MONTH(K3)-1,21)</f>
        <v>45098</v>
      </c>
      <c r="F3" s="337"/>
      <c r="G3" s="337"/>
      <c r="H3" s="337"/>
      <c r="I3" s="338" t="s">
        <v>50</v>
      </c>
      <c r="J3" s="338"/>
      <c r="K3" s="337">
        <f>合計請求書!$K$6</f>
        <v>45127</v>
      </c>
      <c r="L3" s="337"/>
      <c r="M3" s="337"/>
      <c r="N3" s="337"/>
      <c r="O3" s="126" t="s">
        <v>51</v>
      </c>
      <c r="P3" s="126"/>
      <c r="Q3" s="126"/>
      <c r="R3" s="5"/>
      <c r="S3" s="5"/>
      <c r="T3" s="5"/>
      <c r="U3" s="5"/>
      <c r="V3" s="5"/>
      <c r="W3" s="5"/>
      <c r="X3" s="5"/>
      <c r="Y3" s="5"/>
      <c r="Z3" s="5"/>
      <c r="AA3" s="5"/>
      <c r="AB3" s="5"/>
      <c r="AC3" s="5"/>
      <c r="AD3" s="5"/>
      <c r="AE3" s="5"/>
      <c r="AF3" s="5"/>
      <c r="AG3" s="5"/>
      <c r="AH3" s="5"/>
      <c r="AI3" s="5"/>
    </row>
    <row r="4" spans="1:35">
      <c r="A4" s="334" t="s">
        <v>44</v>
      </c>
      <c r="B4" s="331" t="s">
        <v>89</v>
      </c>
      <c r="C4" s="127"/>
      <c r="D4" s="128">
        <f>E3</f>
        <v>45098</v>
      </c>
      <c r="E4" s="128">
        <f t="shared" ref="E4:AG4" si="0">D4+1</f>
        <v>45099</v>
      </c>
      <c r="F4" s="128">
        <f t="shared" si="0"/>
        <v>45100</v>
      </c>
      <c r="G4" s="128">
        <f t="shared" si="0"/>
        <v>45101</v>
      </c>
      <c r="H4" s="128">
        <f t="shared" si="0"/>
        <v>45102</v>
      </c>
      <c r="I4" s="128">
        <f t="shared" si="0"/>
        <v>45103</v>
      </c>
      <c r="J4" s="128">
        <f t="shared" si="0"/>
        <v>45104</v>
      </c>
      <c r="K4" s="128">
        <f t="shared" si="0"/>
        <v>45105</v>
      </c>
      <c r="L4" s="128">
        <f t="shared" si="0"/>
        <v>45106</v>
      </c>
      <c r="M4" s="128">
        <f t="shared" si="0"/>
        <v>45107</v>
      </c>
      <c r="N4" s="128">
        <f t="shared" si="0"/>
        <v>45108</v>
      </c>
      <c r="O4" s="128">
        <f t="shared" si="0"/>
        <v>45109</v>
      </c>
      <c r="P4" s="128">
        <f t="shared" si="0"/>
        <v>45110</v>
      </c>
      <c r="Q4" s="128">
        <f t="shared" si="0"/>
        <v>45111</v>
      </c>
      <c r="R4" s="128">
        <f t="shared" si="0"/>
        <v>45112</v>
      </c>
      <c r="S4" s="128">
        <f t="shared" si="0"/>
        <v>45113</v>
      </c>
      <c r="T4" s="128">
        <f t="shared" si="0"/>
        <v>45114</v>
      </c>
      <c r="U4" s="128">
        <f t="shared" si="0"/>
        <v>45115</v>
      </c>
      <c r="V4" s="128">
        <f t="shared" si="0"/>
        <v>45116</v>
      </c>
      <c r="W4" s="128">
        <f t="shared" si="0"/>
        <v>45117</v>
      </c>
      <c r="X4" s="128">
        <f t="shared" si="0"/>
        <v>45118</v>
      </c>
      <c r="Y4" s="128">
        <f t="shared" si="0"/>
        <v>45119</v>
      </c>
      <c r="Z4" s="128">
        <f t="shared" si="0"/>
        <v>45120</v>
      </c>
      <c r="AA4" s="128">
        <f t="shared" si="0"/>
        <v>45121</v>
      </c>
      <c r="AB4" s="128">
        <f t="shared" si="0"/>
        <v>45122</v>
      </c>
      <c r="AC4" s="128">
        <f t="shared" si="0"/>
        <v>45123</v>
      </c>
      <c r="AD4" s="128">
        <f t="shared" si="0"/>
        <v>45124</v>
      </c>
      <c r="AE4" s="128">
        <f t="shared" si="0"/>
        <v>45125</v>
      </c>
      <c r="AF4" s="128">
        <f t="shared" si="0"/>
        <v>45126</v>
      </c>
      <c r="AG4" s="128">
        <f t="shared" si="0"/>
        <v>45127</v>
      </c>
      <c r="AH4" s="128">
        <f>AG4+1</f>
        <v>45128</v>
      </c>
      <c r="AI4" s="329" t="s">
        <v>26</v>
      </c>
    </row>
    <row r="5" spans="1:35">
      <c r="A5" s="335"/>
      <c r="B5" s="332"/>
      <c r="C5" s="129"/>
      <c r="D5" s="130">
        <f>D4</f>
        <v>45098</v>
      </c>
      <c r="E5" s="130">
        <f t="shared" ref="E5:AH5" si="1">E4</f>
        <v>45099</v>
      </c>
      <c r="F5" s="130">
        <f t="shared" si="1"/>
        <v>45100</v>
      </c>
      <c r="G5" s="130">
        <f t="shared" si="1"/>
        <v>45101</v>
      </c>
      <c r="H5" s="130">
        <f t="shared" si="1"/>
        <v>45102</v>
      </c>
      <c r="I5" s="130">
        <f t="shared" si="1"/>
        <v>45103</v>
      </c>
      <c r="J5" s="130">
        <f t="shared" si="1"/>
        <v>45104</v>
      </c>
      <c r="K5" s="130">
        <f t="shared" si="1"/>
        <v>45105</v>
      </c>
      <c r="L5" s="130">
        <f t="shared" si="1"/>
        <v>45106</v>
      </c>
      <c r="M5" s="130">
        <f t="shared" si="1"/>
        <v>45107</v>
      </c>
      <c r="N5" s="130">
        <f t="shared" si="1"/>
        <v>45108</v>
      </c>
      <c r="O5" s="130">
        <f t="shared" si="1"/>
        <v>45109</v>
      </c>
      <c r="P5" s="130">
        <f t="shared" si="1"/>
        <v>45110</v>
      </c>
      <c r="Q5" s="130">
        <f t="shared" si="1"/>
        <v>45111</v>
      </c>
      <c r="R5" s="130">
        <f t="shared" si="1"/>
        <v>45112</v>
      </c>
      <c r="S5" s="130">
        <f t="shared" si="1"/>
        <v>45113</v>
      </c>
      <c r="T5" s="130">
        <f t="shared" si="1"/>
        <v>45114</v>
      </c>
      <c r="U5" s="130">
        <f t="shared" si="1"/>
        <v>45115</v>
      </c>
      <c r="V5" s="130">
        <f t="shared" si="1"/>
        <v>45116</v>
      </c>
      <c r="W5" s="130">
        <f t="shared" si="1"/>
        <v>45117</v>
      </c>
      <c r="X5" s="130">
        <f t="shared" si="1"/>
        <v>45118</v>
      </c>
      <c r="Y5" s="130">
        <f t="shared" si="1"/>
        <v>45119</v>
      </c>
      <c r="Z5" s="130">
        <f t="shared" si="1"/>
        <v>45120</v>
      </c>
      <c r="AA5" s="130">
        <f t="shared" si="1"/>
        <v>45121</v>
      </c>
      <c r="AB5" s="130">
        <f t="shared" si="1"/>
        <v>45122</v>
      </c>
      <c r="AC5" s="130">
        <f t="shared" si="1"/>
        <v>45123</v>
      </c>
      <c r="AD5" s="130">
        <f t="shared" si="1"/>
        <v>45124</v>
      </c>
      <c r="AE5" s="130">
        <f t="shared" si="1"/>
        <v>45125</v>
      </c>
      <c r="AF5" s="130">
        <f t="shared" si="1"/>
        <v>45126</v>
      </c>
      <c r="AG5" s="130">
        <f t="shared" si="1"/>
        <v>45127</v>
      </c>
      <c r="AH5" s="130">
        <f t="shared" si="1"/>
        <v>45128</v>
      </c>
      <c r="AI5" s="330"/>
    </row>
    <row r="6" spans="1:35" ht="16.5" customHeight="1">
      <c r="A6" s="325"/>
      <c r="B6" s="327" t="s">
        <v>27</v>
      </c>
      <c r="C6" s="328"/>
      <c r="D6" s="131"/>
      <c r="E6" s="132"/>
      <c r="F6" s="132"/>
      <c r="G6" s="132"/>
      <c r="H6" s="132"/>
      <c r="I6" s="132"/>
      <c r="J6" s="132"/>
      <c r="K6" s="132"/>
      <c r="L6" s="132"/>
      <c r="M6" s="132"/>
      <c r="N6" s="132"/>
      <c r="O6" s="131"/>
      <c r="P6" s="131"/>
      <c r="Q6" s="131"/>
      <c r="R6" s="131"/>
      <c r="S6" s="131"/>
      <c r="T6" s="131"/>
      <c r="U6" s="131"/>
      <c r="V6" s="131"/>
      <c r="W6" s="131"/>
      <c r="X6" s="131"/>
      <c r="Y6" s="131"/>
      <c r="Z6" s="131"/>
      <c r="AA6" s="131"/>
      <c r="AB6" s="131"/>
      <c r="AC6" s="131"/>
      <c r="AD6" s="131"/>
      <c r="AE6" s="131"/>
      <c r="AF6" s="131"/>
      <c r="AG6" s="131"/>
      <c r="AH6" s="131"/>
      <c r="AI6" s="136">
        <f>SUM(D6:AH6)</f>
        <v>0</v>
      </c>
    </row>
    <row r="7" spans="1:35" ht="16.5" customHeight="1">
      <c r="A7" s="326"/>
      <c r="B7" s="323" t="s">
        <v>28</v>
      </c>
      <c r="C7" s="324"/>
      <c r="D7" s="133"/>
      <c r="E7" s="133"/>
      <c r="F7" s="133"/>
      <c r="G7" s="133"/>
      <c r="H7" s="133"/>
      <c r="I7" s="133"/>
      <c r="J7" s="133"/>
      <c r="K7" s="133"/>
      <c r="L7" s="133"/>
      <c r="M7" s="133"/>
      <c r="N7" s="133"/>
      <c r="O7" s="133"/>
      <c r="P7" s="133"/>
      <c r="Q7" s="133"/>
      <c r="R7" s="133"/>
      <c r="S7" s="133"/>
      <c r="T7" s="133"/>
      <c r="U7" s="133"/>
      <c r="V7" s="133"/>
      <c r="W7" s="133"/>
      <c r="X7" s="133"/>
      <c r="Y7" s="133"/>
      <c r="Z7" s="133"/>
      <c r="AA7" s="133"/>
      <c r="AB7" s="133"/>
      <c r="AC7" s="133"/>
      <c r="AD7" s="133"/>
      <c r="AE7" s="133"/>
      <c r="AF7" s="133"/>
      <c r="AG7" s="133"/>
      <c r="AH7" s="133"/>
      <c r="AI7" s="137">
        <f>SUM(D7:AH7)</f>
        <v>0</v>
      </c>
    </row>
    <row r="8" spans="1:35" ht="16.5" customHeight="1">
      <c r="A8" s="325"/>
      <c r="B8" s="327" t="s">
        <v>27</v>
      </c>
      <c r="C8" s="328"/>
      <c r="D8" s="131"/>
      <c r="E8" s="131"/>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131"/>
      <c r="AI8" s="136">
        <f>SUM(D8:AH8)</f>
        <v>0</v>
      </c>
    </row>
    <row r="9" spans="1:35" ht="16.5" customHeight="1">
      <c r="A9" s="326"/>
      <c r="B9" s="323" t="s">
        <v>28</v>
      </c>
      <c r="C9" s="324"/>
      <c r="D9" s="133"/>
      <c r="E9" s="133"/>
      <c r="F9" s="133"/>
      <c r="G9" s="133"/>
      <c r="H9" s="133"/>
      <c r="I9" s="133"/>
      <c r="J9" s="133"/>
      <c r="K9" s="133"/>
      <c r="L9" s="133"/>
      <c r="M9" s="133"/>
      <c r="N9" s="133"/>
      <c r="O9" s="133"/>
      <c r="P9" s="133"/>
      <c r="Q9" s="133"/>
      <c r="R9" s="133"/>
      <c r="S9" s="133"/>
      <c r="T9" s="133"/>
      <c r="U9" s="133"/>
      <c r="V9" s="133"/>
      <c r="W9" s="133"/>
      <c r="X9" s="133"/>
      <c r="Y9" s="133"/>
      <c r="Z9" s="133"/>
      <c r="AA9" s="133"/>
      <c r="AB9" s="133"/>
      <c r="AC9" s="133"/>
      <c r="AD9" s="133"/>
      <c r="AE9" s="133"/>
      <c r="AF9" s="133"/>
      <c r="AG9" s="133"/>
      <c r="AH9" s="133"/>
      <c r="AI9" s="137">
        <f t="shared" ref="AI9:AI27" si="2">SUM(D9:AH9)</f>
        <v>0</v>
      </c>
    </row>
    <row r="10" spans="1:35" ht="16.5" customHeight="1">
      <c r="A10" s="325"/>
      <c r="B10" s="327" t="s">
        <v>27</v>
      </c>
      <c r="C10" s="328"/>
      <c r="D10" s="131"/>
      <c r="E10" s="131"/>
      <c r="F10" s="131"/>
      <c r="G10" s="131"/>
      <c r="H10" s="131"/>
      <c r="I10" s="131"/>
      <c r="J10" s="131"/>
      <c r="K10" s="131"/>
      <c r="L10" s="131"/>
      <c r="M10" s="131"/>
      <c r="N10" s="131"/>
      <c r="O10" s="131"/>
      <c r="P10" s="131"/>
      <c r="Q10" s="131"/>
      <c r="R10" s="131"/>
      <c r="S10" s="131"/>
      <c r="T10" s="131"/>
      <c r="U10" s="131"/>
      <c r="V10" s="131"/>
      <c r="W10" s="131"/>
      <c r="X10" s="131"/>
      <c r="Y10" s="131"/>
      <c r="Z10" s="131"/>
      <c r="AA10" s="131"/>
      <c r="AB10" s="131"/>
      <c r="AC10" s="131"/>
      <c r="AD10" s="131"/>
      <c r="AE10" s="131"/>
      <c r="AF10" s="131"/>
      <c r="AG10" s="131"/>
      <c r="AH10" s="131"/>
      <c r="AI10" s="136">
        <f t="shared" si="2"/>
        <v>0</v>
      </c>
    </row>
    <row r="11" spans="1:35" ht="16.5" customHeight="1">
      <c r="A11" s="326"/>
      <c r="B11" s="323" t="s">
        <v>28</v>
      </c>
      <c r="C11" s="324"/>
      <c r="D11" s="133"/>
      <c r="E11" s="133"/>
      <c r="F11" s="133"/>
      <c r="G11" s="133"/>
      <c r="H11" s="133"/>
      <c r="I11" s="133"/>
      <c r="J11" s="133"/>
      <c r="K11" s="133"/>
      <c r="L11" s="133"/>
      <c r="M11" s="133"/>
      <c r="N11" s="133"/>
      <c r="O11" s="133"/>
      <c r="P11" s="133"/>
      <c r="Q11" s="133"/>
      <c r="R11" s="133"/>
      <c r="S11" s="133"/>
      <c r="T11" s="133"/>
      <c r="U11" s="133"/>
      <c r="V11" s="133"/>
      <c r="W11" s="133"/>
      <c r="X11" s="133"/>
      <c r="Y11" s="133"/>
      <c r="Z11" s="133"/>
      <c r="AA11" s="133"/>
      <c r="AB11" s="133"/>
      <c r="AC11" s="133"/>
      <c r="AD11" s="133"/>
      <c r="AE11" s="133"/>
      <c r="AF11" s="133"/>
      <c r="AG11" s="133"/>
      <c r="AH11" s="133"/>
      <c r="AI11" s="137">
        <f t="shared" si="2"/>
        <v>0</v>
      </c>
    </row>
    <row r="12" spans="1:35" ht="16.5" customHeight="1">
      <c r="A12" s="325"/>
      <c r="B12" s="327" t="s">
        <v>27</v>
      </c>
      <c r="C12" s="328"/>
      <c r="D12" s="131"/>
      <c r="E12" s="131"/>
      <c r="F12" s="131"/>
      <c r="G12" s="131"/>
      <c r="H12" s="131"/>
      <c r="I12" s="131"/>
      <c r="J12" s="131"/>
      <c r="K12" s="131"/>
      <c r="L12" s="131"/>
      <c r="M12" s="131"/>
      <c r="N12" s="131"/>
      <c r="O12" s="131"/>
      <c r="P12" s="131"/>
      <c r="Q12" s="131"/>
      <c r="R12" s="131"/>
      <c r="S12" s="131"/>
      <c r="T12" s="131"/>
      <c r="U12" s="131"/>
      <c r="V12" s="131"/>
      <c r="W12" s="131"/>
      <c r="X12" s="131"/>
      <c r="Y12" s="131"/>
      <c r="Z12" s="131"/>
      <c r="AA12" s="131"/>
      <c r="AB12" s="131"/>
      <c r="AC12" s="131"/>
      <c r="AD12" s="131"/>
      <c r="AE12" s="131"/>
      <c r="AF12" s="131"/>
      <c r="AG12" s="131"/>
      <c r="AH12" s="131"/>
      <c r="AI12" s="136">
        <f t="shared" si="2"/>
        <v>0</v>
      </c>
    </row>
    <row r="13" spans="1:35" ht="16.5" customHeight="1">
      <c r="A13" s="326"/>
      <c r="B13" s="323" t="s">
        <v>28</v>
      </c>
      <c r="C13" s="324"/>
      <c r="D13" s="133"/>
      <c r="E13" s="133"/>
      <c r="F13" s="133"/>
      <c r="G13" s="133"/>
      <c r="H13" s="133"/>
      <c r="I13" s="133"/>
      <c r="J13" s="133"/>
      <c r="K13" s="133"/>
      <c r="L13" s="133"/>
      <c r="M13" s="133"/>
      <c r="N13" s="133"/>
      <c r="O13" s="133"/>
      <c r="P13" s="133"/>
      <c r="Q13" s="133"/>
      <c r="R13" s="133"/>
      <c r="S13" s="133"/>
      <c r="T13" s="133"/>
      <c r="U13" s="133"/>
      <c r="V13" s="133"/>
      <c r="W13" s="133"/>
      <c r="X13" s="133"/>
      <c r="Y13" s="133"/>
      <c r="Z13" s="133"/>
      <c r="AA13" s="133"/>
      <c r="AB13" s="133"/>
      <c r="AC13" s="133"/>
      <c r="AD13" s="133"/>
      <c r="AE13" s="133"/>
      <c r="AF13" s="133"/>
      <c r="AG13" s="133"/>
      <c r="AH13" s="133"/>
      <c r="AI13" s="137">
        <f t="shared" si="2"/>
        <v>0</v>
      </c>
    </row>
    <row r="14" spans="1:35" ht="16.5" customHeight="1">
      <c r="A14" s="325"/>
      <c r="B14" s="327" t="s">
        <v>27</v>
      </c>
      <c r="C14" s="328"/>
      <c r="D14" s="131"/>
      <c r="E14" s="131"/>
      <c r="F14" s="131"/>
      <c r="G14" s="131"/>
      <c r="H14" s="131"/>
      <c r="I14" s="131"/>
      <c r="J14" s="131"/>
      <c r="K14" s="131"/>
      <c r="L14" s="131"/>
      <c r="M14" s="131"/>
      <c r="N14" s="131"/>
      <c r="O14" s="131"/>
      <c r="P14" s="131"/>
      <c r="Q14" s="131"/>
      <c r="R14" s="131"/>
      <c r="S14" s="131"/>
      <c r="T14" s="131"/>
      <c r="U14" s="131"/>
      <c r="V14" s="131"/>
      <c r="W14" s="131"/>
      <c r="X14" s="131"/>
      <c r="Y14" s="131"/>
      <c r="Z14" s="131"/>
      <c r="AA14" s="131"/>
      <c r="AB14" s="131"/>
      <c r="AC14" s="131"/>
      <c r="AD14" s="131"/>
      <c r="AE14" s="131"/>
      <c r="AF14" s="131"/>
      <c r="AG14" s="131"/>
      <c r="AH14" s="131"/>
      <c r="AI14" s="136">
        <f t="shared" si="2"/>
        <v>0</v>
      </c>
    </row>
    <row r="15" spans="1:35" ht="16.5" customHeight="1">
      <c r="A15" s="326"/>
      <c r="B15" s="323" t="s">
        <v>28</v>
      </c>
      <c r="C15" s="324"/>
      <c r="D15" s="133"/>
      <c r="E15" s="133"/>
      <c r="F15" s="133"/>
      <c r="G15" s="133"/>
      <c r="H15" s="133"/>
      <c r="I15" s="133"/>
      <c r="J15" s="133"/>
      <c r="K15" s="133"/>
      <c r="L15" s="133"/>
      <c r="M15" s="133"/>
      <c r="N15" s="133"/>
      <c r="O15" s="133"/>
      <c r="P15" s="133"/>
      <c r="Q15" s="133"/>
      <c r="R15" s="133"/>
      <c r="S15" s="133"/>
      <c r="T15" s="133"/>
      <c r="U15" s="133"/>
      <c r="V15" s="133"/>
      <c r="W15" s="133"/>
      <c r="X15" s="133"/>
      <c r="Y15" s="133"/>
      <c r="Z15" s="133"/>
      <c r="AA15" s="133"/>
      <c r="AB15" s="133"/>
      <c r="AC15" s="133"/>
      <c r="AD15" s="133"/>
      <c r="AE15" s="133"/>
      <c r="AF15" s="133"/>
      <c r="AG15" s="133"/>
      <c r="AH15" s="133"/>
      <c r="AI15" s="137">
        <f t="shared" si="2"/>
        <v>0</v>
      </c>
    </row>
    <row r="16" spans="1:35" ht="16.5" customHeight="1">
      <c r="A16" s="325"/>
      <c r="B16" s="327" t="s">
        <v>27</v>
      </c>
      <c r="C16" s="328"/>
      <c r="D16" s="131"/>
      <c r="E16" s="131"/>
      <c r="F16" s="131"/>
      <c r="G16" s="131"/>
      <c r="H16" s="131"/>
      <c r="I16" s="131"/>
      <c r="J16" s="131"/>
      <c r="K16" s="131"/>
      <c r="L16" s="131"/>
      <c r="M16" s="131"/>
      <c r="N16" s="131"/>
      <c r="O16" s="131"/>
      <c r="P16" s="131"/>
      <c r="Q16" s="131"/>
      <c r="R16" s="131"/>
      <c r="S16" s="131"/>
      <c r="T16" s="131"/>
      <c r="U16" s="131"/>
      <c r="V16" s="131"/>
      <c r="W16" s="131"/>
      <c r="X16" s="131"/>
      <c r="Y16" s="131"/>
      <c r="Z16" s="131"/>
      <c r="AA16" s="131"/>
      <c r="AB16" s="131"/>
      <c r="AC16" s="131"/>
      <c r="AD16" s="131"/>
      <c r="AE16" s="131"/>
      <c r="AF16" s="131"/>
      <c r="AG16" s="131"/>
      <c r="AH16" s="131"/>
      <c r="AI16" s="136">
        <f t="shared" si="2"/>
        <v>0</v>
      </c>
    </row>
    <row r="17" spans="1:35" ht="16.5" customHeight="1">
      <c r="A17" s="326"/>
      <c r="B17" s="323" t="s">
        <v>28</v>
      </c>
      <c r="C17" s="324"/>
      <c r="D17" s="133"/>
      <c r="E17" s="133"/>
      <c r="F17" s="133"/>
      <c r="G17" s="133"/>
      <c r="H17" s="133"/>
      <c r="I17" s="133"/>
      <c r="J17" s="133"/>
      <c r="K17" s="133"/>
      <c r="L17" s="133"/>
      <c r="M17" s="133"/>
      <c r="N17" s="133"/>
      <c r="O17" s="133"/>
      <c r="P17" s="133"/>
      <c r="Q17" s="133"/>
      <c r="R17" s="133"/>
      <c r="S17" s="133"/>
      <c r="T17" s="133"/>
      <c r="U17" s="133"/>
      <c r="V17" s="133"/>
      <c r="W17" s="133"/>
      <c r="X17" s="133"/>
      <c r="Y17" s="133"/>
      <c r="Z17" s="133"/>
      <c r="AA17" s="133"/>
      <c r="AB17" s="133"/>
      <c r="AC17" s="133"/>
      <c r="AD17" s="133"/>
      <c r="AE17" s="133"/>
      <c r="AF17" s="133"/>
      <c r="AG17" s="133"/>
      <c r="AH17" s="133"/>
      <c r="AI17" s="137">
        <f t="shared" si="2"/>
        <v>0</v>
      </c>
    </row>
    <row r="18" spans="1:35" ht="16.5" customHeight="1">
      <c r="A18" s="325"/>
      <c r="B18" s="327" t="s">
        <v>27</v>
      </c>
      <c r="C18" s="328"/>
      <c r="D18" s="131"/>
      <c r="E18" s="131"/>
      <c r="F18" s="131"/>
      <c r="G18" s="131"/>
      <c r="H18" s="131"/>
      <c r="I18" s="131"/>
      <c r="J18" s="131"/>
      <c r="K18" s="131"/>
      <c r="L18" s="131"/>
      <c r="M18" s="131"/>
      <c r="N18" s="131"/>
      <c r="O18" s="131"/>
      <c r="P18" s="131"/>
      <c r="Q18" s="131"/>
      <c r="R18" s="131"/>
      <c r="S18" s="131"/>
      <c r="T18" s="131"/>
      <c r="U18" s="131"/>
      <c r="V18" s="131"/>
      <c r="W18" s="131"/>
      <c r="X18" s="131"/>
      <c r="Y18" s="131"/>
      <c r="Z18" s="131"/>
      <c r="AA18" s="131"/>
      <c r="AB18" s="131"/>
      <c r="AC18" s="131"/>
      <c r="AD18" s="131"/>
      <c r="AE18" s="131"/>
      <c r="AF18" s="131"/>
      <c r="AG18" s="131"/>
      <c r="AH18" s="131"/>
      <c r="AI18" s="136">
        <f t="shared" si="2"/>
        <v>0</v>
      </c>
    </row>
    <row r="19" spans="1:35" ht="16.5" customHeight="1">
      <c r="A19" s="326"/>
      <c r="B19" s="323" t="s">
        <v>28</v>
      </c>
      <c r="C19" s="324"/>
      <c r="D19" s="133"/>
      <c r="E19" s="133"/>
      <c r="F19" s="133"/>
      <c r="G19" s="133"/>
      <c r="H19" s="133"/>
      <c r="I19" s="133"/>
      <c r="J19" s="133"/>
      <c r="K19" s="133"/>
      <c r="L19" s="133"/>
      <c r="M19" s="133"/>
      <c r="N19" s="133"/>
      <c r="O19" s="133"/>
      <c r="P19" s="133"/>
      <c r="Q19" s="133"/>
      <c r="R19" s="133"/>
      <c r="S19" s="133"/>
      <c r="T19" s="133"/>
      <c r="U19" s="133"/>
      <c r="V19" s="133"/>
      <c r="W19" s="133"/>
      <c r="X19" s="133"/>
      <c r="Y19" s="133"/>
      <c r="Z19" s="133"/>
      <c r="AA19" s="133"/>
      <c r="AB19" s="133"/>
      <c r="AC19" s="133"/>
      <c r="AD19" s="133"/>
      <c r="AE19" s="133"/>
      <c r="AF19" s="133"/>
      <c r="AG19" s="133"/>
      <c r="AH19" s="133"/>
      <c r="AI19" s="137">
        <f t="shared" si="2"/>
        <v>0</v>
      </c>
    </row>
    <row r="20" spans="1:35" ht="16.5" customHeight="1">
      <c r="A20" s="325"/>
      <c r="B20" s="327" t="s">
        <v>27</v>
      </c>
      <c r="C20" s="328"/>
      <c r="D20" s="131"/>
      <c r="E20" s="131"/>
      <c r="F20" s="131"/>
      <c r="G20" s="131"/>
      <c r="H20" s="131"/>
      <c r="I20" s="131"/>
      <c r="J20" s="131"/>
      <c r="K20" s="131"/>
      <c r="L20" s="131"/>
      <c r="M20" s="131"/>
      <c r="N20" s="131"/>
      <c r="O20" s="131"/>
      <c r="P20" s="131"/>
      <c r="Q20" s="131"/>
      <c r="R20" s="131"/>
      <c r="S20" s="131"/>
      <c r="T20" s="131"/>
      <c r="U20" s="131"/>
      <c r="V20" s="131"/>
      <c r="W20" s="131"/>
      <c r="X20" s="131"/>
      <c r="Y20" s="131"/>
      <c r="Z20" s="131"/>
      <c r="AA20" s="131"/>
      <c r="AB20" s="131"/>
      <c r="AC20" s="131"/>
      <c r="AD20" s="131"/>
      <c r="AE20" s="131"/>
      <c r="AF20" s="131"/>
      <c r="AG20" s="131"/>
      <c r="AH20" s="131"/>
      <c r="AI20" s="136">
        <f t="shared" si="2"/>
        <v>0</v>
      </c>
    </row>
    <row r="21" spans="1:35" ht="16.5" customHeight="1">
      <c r="A21" s="326"/>
      <c r="B21" s="323" t="s">
        <v>28</v>
      </c>
      <c r="C21" s="324"/>
      <c r="D21" s="133"/>
      <c r="E21" s="133"/>
      <c r="F21" s="133"/>
      <c r="G21" s="133"/>
      <c r="H21" s="133"/>
      <c r="I21" s="133"/>
      <c r="J21" s="133"/>
      <c r="K21" s="133"/>
      <c r="L21" s="133"/>
      <c r="M21" s="133"/>
      <c r="N21" s="133"/>
      <c r="O21" s="133"/>
      <c r="P21" s="133"/>
      <c r="Q21" s="133"/>
      <c r="R21" s="133"/>
      <c r="S21" s="133"/>
      <c r="T21" s="133"/>
      <c r="U21" s="133"/>
      <c r="V21" s="133"/>
      <c r="W21" s="133"/>
      <c r="X21" s="133"/>
      <c r="Y21" s="133"/>
      <c r="Z21" s="133"/>
      <c r="AA21" s="133"/>
      <c r="AB21" s="133"/>
      <c r="AC21" s="133"/>
      <c r="AD21" s="133"/>
      <c r="AE21" s="133"/>
      <c r="AF21" s="133"/>
      <c r="AG21" s="133"/>
      <c r="AH21" s="133"/>
      <c r="AI21" s="137">
        <f t="shared" si="2"/>
        <v>0</v>
      </c>
    </row>
    <row r="22" spans="1:35" ht="16.5" customHeight="1">
      <c r="A22" s="325"/>
      <c r="B22" s="327" t="s">
        <v>27</v>
      </c>
      <c r="C22" s="328"/>
      <c r="D22" s="131"/>
      <c r="E22" s="131"/>
      <c r="F22" s="131"/>
      <c r="G22" s="131"/>
      <c r="H22" s="131"/>
      <c r="I22" s="131"/>
      <c r="J22" s="131"/>
      <c r="K22" s="131"/>
      <c r="L22" s="131"/>
      <c r="M22" s="131"/>
      <c r="N22" s="131"/>
      <c r="O22" s="131"/>
      <c r="P22" s="131"/>
      <c r="Q22" s="131"/>
      <c r="R22" s="131"/>
      <c r="S22" s="131"/>
      <c r="T22" s="131"/>
      <c r="U22" s="131"/>
      <c r="V22" s="131"/>
      <c r="W22" s="131"/>
      <c r="X22" s="131"/>
      <c r="Y22" s="131"/>
      <c r="Z22" s="131"/>
      <c r="AA22" s="131"/>
      <c r="AB22" s="131"/>
      <c r="AC22" s="131"/>
      <c r="AD22" s="131"/>
      <c r="AE22" s="131"/>
      <c r="AF22" s="131"/>
      <c r="AG22" s="131"/>
      <c r="AH22" s="131"/>
      <c r="AI22" s="136">
        <f t="shared" si="2"/>
        <v>0</v>
      </c>
    </row>
    <row r="23" spans="1:35" ht="16.5" customHeight="1">
      <c r="A23" s="326"/>
      <c r="B23" s="323" t="s">
        <v>28</v>
      </c>
      <c r="C23" s="324"/>
      <c r="D23" s="133"/>
      <c r="E23" s="133"/>
      <c r="F23" s="133"/>
      <c r="G23" s="133"/>
      <c r="H23" s="133"/>
      <c r="I23" s="133"/>
      <c r="J23" s="133"/>
      <c r="K23" s="133"/>
      <c r="L23" s="133"/>
      <c r="M23" s="133"/>
      <c r="N23" s="133"/>
      <c r="O23" s="133"/>
      <c r="P23" s="133"/>
      <c r="Q23" s="133"/>
      <c r="R23" s="133"/>
      <c r="S23" s="133"/>
      <c r="T23" s="133"/>
      <c r="U23" s="133"/>
      <c r="V23" s="133"/>
      <c r="W23" s="133"/>
      <c r="X23" s="133"/>
      <c r="Y23" s="133"/>
      <c r="Z23" s="133"/>
      <c r="AA23" s="133"/>
      <c r="AB23" s="133"/>
      <c r="AC23" s="133"/>
      <c r="AD23" s="133"/>
      <c r="AE23" s="133"/>
      <c r="AF23" s="133"/>
      <c r="AG23" s="133"/>
      <c r="AH23" s="133"/>
      <c r="AI23" s="137">
        <f t="shared" si="2"/>
        <v>0</v>
      </c>
    </row>
    <row r="24" spans="1:35" ht="16.5" customHeight="1">
      <c r="A24" s="325"/>
      <c r="B24" s="327" t="s">
        <v>27</v>
      </c>
      <c r="C24" s="328"/>
      <c r="D24" s="131"/>
      <c r="E24" s="131"/>
      <c r="F24" s="131"/>
      <c r="G24" s="131"/>
      <c r="H24" s="131"/>
      <c r="I24" s="131"/>
      <c r="J24" s="131"/>
      <c r="K24" s="131"/>
      <c r="L24" s="131"/>
      <c r="M24" s="131"/>
      <c r="N24" s="131"/>
      <c r="O24" s="131"/>
      <c r="P24" s="131"/>
      <c r="Q24" s="131"/>
      <c r="R24" s="131"/>
      <c r="S24" s="131"/>
      <c r="T24" s="131"/>
      <c r="U24" s="131"/>
      <c r="V24" s="131"/>
      <c r="W24" s="131"/>
      <c r="X24" s="131"/>
      <c r="Y24" s="131"/>
      <c r="Z24" s="131"/>
      <c r="AA24" s="131"/>
      <c r="AB24" s="131"/>
      <c r="AC24" s="131"/>
      <c r="AD24" s="131"/>
      <c r="AE24" s="131"/>
      <c r="AF24" s="131"/>
      <c r="AG24" s="131"/>
      <c r="AH24" s="131"/>
      <c r="AI24" s="136">
        <f t="shared" si="2"/>
        <v>0</v>
      </c>
    </row>
    <row r="25" spans="1:35" ht="16.5" customHeight="1">
      <c r="A25" s="326"/>
      <c r="B25" s="323" t="s">
        <v>28</v>
      </c>
      <c r="C25" s="324"/>
      <c r="D25" s="133"/>
      <c r="E25" s="133"/>
      <c r="F25" s="133"/>
      <c r="G25" s="133"/>
      <c r="H25" s="133"/>
      <c r="I25" s="133"/>
      <c r="J25" s="133"/>
      <c r="K25" s="133"/>
      <c r="L25" s="133"/>
      <c r="M25" s="133"/>
      <c r="N25" s="133"/>
      <c r="O25" s="133"/>
      <c r="P25" s="133"/>
      <c r="Q25" s="133"/>
      <c r="R25" s="133"/>
      <c r="S25" s="133"/>
      <c r="T25" s="133"/>
      <c r="U25" s="133"/>
      <c r="V25" s="133"/>
      <c r="W25" s="133"/>
      <c r="X25" s="133"/>
      <c r="Y25" s="133"/>
      <c r="Z25" s="133"/>
      <c r="AA25" s="133"/>
      <c r="AB25" s="133"/>
      <c r="AC25" s="133"/>
      <c r="AD25" s="133"/>
      <c r="AE25" s="133"/>
      <c r="AF25" s="133"/>
      <c r="AG25" s="133"/>
      <c r="AH25" s="133"/>
      <c r="AI25" s="137">
        <f t="shared" si="2"/>
        <v>0</v>
      </c>
    </row>
    <row r="26" spans="1:35" ht="16.5" customHeight="1">
      <c r="A26" s="325"/>
      <c r="B26" s="327" t="s">
        <v>27</v>
      </c>
      <c r="C26" s="328"/>
      <c r="D26" s="131"/>
      <c r="E26" s="131"/>
      <c r="F26" s="131"/>
      <c r="G26" s="131"/>
      <c r="H26" s="131"/>
      <c r="I26" s="131"/>
      <c r="J26" s="131"/>
      <c r="K26" s="131"/>
      <c r="L26" s="131"/>
      <c r="M26" s="131"/>
      <c r="N26" s="131"/>
      <c r="O26" s="131"/>
      <c r="P26" s="131"/>
      <c r="Q26" s="131"/>
      <c r="R26" s="131"/>
      <c r="S26" s="131"/>
      <c r="T26" s="131"/>
      <c r="U26" s="131"/>
      <c r="V26" s="131"/>
      <c r="W26" s="131"/>
      <c r="X26" s="131"/>
      <c r="Y26" s="131"/>
      <c r="Z26" s="131"/>
      <c r="AA26" s="131"/>
      <c r="AB26" s="131"/>
      <c r="AC26" s="131"/>
      <c r="AD26" s="131"/>
      <c r="AE26" s="131"/>
      <c r="AF26" s="131"/>
      <c r="AG26" s="131"/>
      <c r="AH26" s="131"/>
      <c r="AI26" s="136">
        <f t="shared" si="2"/>
        <v>0</v>
      </c>
    </row>
    <row r="27" spans="1:35" ht="16.5" customHeight="1">
      <c r="A27" s="326"/>
      <c r="B27" s="323" t="s">
        <v>28</v>
      </c>
      <c r="C27" s="324"/>
      <c r="D27" s="133"/>
      <c r="E27" s="133"/>
      <c r="F27" s="133"/>
      <c r="G27" s="133"/>
      <c r="H27" s="133"/>
      <c r="I27" s="133"/>
      <c r="J27" s="133"/>
      <c r="K27" s="133"/>
      <c r="L27" s="133"/>
      <c r="M27" s="133"/>
      <c r="N27" s="133"/>
      <c r="O27" s="133"/>
      <c r="P27" s="133"/>
      <c r="Q27" s="133"/>
      <c r="R27" s="133"/>
      <c r="S27" s="133"/>
      <c r="T27" s="133"/>
      <c r="U27" s="133"/>
      <c r="V27" s="133"/>
      <c r="W27" s="133"/>
      <c r="X27" s="133"/>
      <c r="Y27" s="133"/>
      <c r="Z27" s="133"/>
      <c r="AA27" s="133"/>
      <c r="AB27" s="133"/>
      <c r="AC27" s="133"/>
      <c r="AD27" s="133"/>
      <c r="AE27" s="133"/>
      <c r="AF27" s="133"/>
      <c r="AG27" s="133"/>
      <c r="AH27" s="133"/>
      <c r="AI27" s="137">
        <f t="shared" si="2"/>
        <v>0</v>
      </c>
    </row>
    <row r="28" spans="1:35" ht="16.5" customHeight="1">
      <c r="A28" s="325"/>
      <c r="B28" s="327" t="s">
        <v>27</v>
      </c>
      <c r="C28" s="328"/>
      <c r="D28" s="131"/>
      <c r="E28" s="131"/>
      <c r="F28" s="131"/>
      <c r="G28" s="131"/>
      <c r="H28" s="131"/>
      <c r="I28" s="131"/>
      <c r="J28" s="131"/>
      <c r="K28" s="131"/>
      <c r="L28" s="131"/>
      <c r="M28" s="131"/>
      <c r="N28" s="131"/>
      <c r="O28" s="131"/>
      <c r="P28" s="131"/>
      <c r="Q28" s="131"/>
      <c r="R28" s="131"/>
      <c r="S28" s="131"/>
      <c r="T28" s="131"/>
      <c r="U28" s="131"/>
      <c r="V28" s="131"/>
      <c r="W28" s="131"/>
      <c r="X28" s="131"/>
      <c r="Y28" s="131"/>
      <c r="Z28" s="131"/>
      <c r="AA28" s="131"/>
      <c r="AB28" s="131"/>
      <c r="AC28" s="131"/>
      <c r="AD28" s="131"/>
      <c r="AE28" s="131"/>
      <c r="AF28" s="131"/>
      <c r="AG28" s="131"/>
      <c r="AH28" s="131"/>
      <c r="AI28" s="136">
        <f>SUM(D28:AH28)</f>
        <v>0</v>
      </c>
    </row>
    <row r="29" spans="1:35" ht="16.5" customHeight="1">
      <c r="A29" s="326"/>
      <c r="B29" s="323" t="s">
        <v>28</v>
      </c>
      <c r="C29" s="324"/>
      <c r="D29" s="133"/>
      <c r="E29" s="133"/>
      <c r="F29" s="133"/>
      <c r="G29" s="133"/>
      <c r="H29" s="133"/>
      <c r="I29" s="133"/>
      <c r="J29" s="133"/>
      <c r="K29" s="133"/>
      <c r="L29" s="133"/>
      <c r="M29" s="133"/>
      <c r="N29" s="133"/>
      <c r="O29" s="133"/>
      <c r="P29" s="133"/>
      <c r="Q29" s="133"/>
      <c r="R29" s="133"/>
      <c r="S29" s="133"/>
      <c r="T29" s="133"/>
      <c r="U29" s="133"/>
      <c r="V29" s="133"/>
      <c r="W29" s="133"/>
      <c r="X29" s="133"/>
      <c r="Y29" s="133"/>
      <c r="Z29" s="133"/>
      <c r="AA29" s="133"/>
      <c r="AB29" s="133"/>
      <c r="AC29" s="133"/>
      <c r="AD29" s="133"/>
      <c r="AE29" s="133"/>
      <c r="AF29" s="133"/>
      <c r="AG29" s="133"/>
      <c r="AH29" s="133"/>
      <c r="AI29" s="137">
        <f>SUM(D29:AH29)</f>
        <v>0</v>
      </c>
    </row>
    <row r="30" spans="1:35" ht="16.5" customHeight="1">
      <c r="A30" s="325"/>
      <c r="B30" s="327" t="s">
        <v>27</v>
      </c>
      <c r="C30" s="328"/>
      <c r="D30" s="131"/>
      <c r="E30" s="131"/>
      <c r="F30" s="131"/>
      <c r="G30" s="131"/>
      <c r="H30" s="131"/>
      <c r="I30" s="131"/>
      <c r="J30" s="131"/>
      <c r="K30" s="131"/>
      <c r="L30" s="131"/>
      <c r="M30" s="131"/>
      <c r="N30" s="131"/>
      <c r="O30" s="131"/>
      <c r="P30" s="131"/>
      <c r="Q30" s="131"/>
      <c r="R30" s="131"/>
      <c r="S30" s="131"/>
      <c r="T30" s="131"/>
      <c r="U30" s="131"/>
      <c r="V30" s="131"/>
      <c r="W30" s="131"/>
      <c r="X30" s="131"/>
      <c r="Y30" s="131"/>
      <c r="Z30" s="131"/>
      <c r="AA30" s="131"/>
      <c r="AB30" s="131"/>
      <c r="AC30" s="131"/>
      <c r="AD30" s="131"/>
      <c r="AE30" s="131"/>
      <c r="AF30" s="131"/>
      <c r="AG30" s="131"/>
      <c r="AH30" s="131"/>
      <c r="AI30" s="136">
        <f>SUM(D30:AH30)</f>
        <v>0</v>
      </c>
    </row>
    <row r="31" spans="1:35" ht="16.5" customHeight="1">
      <c r="A31" s="326"/>
      <c r="B31" s="323" t="s">
        <v>28</v>
      </c>
      <c r="C31" s="324"/>
      <c r="D31" s="133"/>
      <c r="E31" s="133"/>
      <c r="F31" s="133"/>
      <c r="G31" s="133"/>
      <c r="H31" s="133"/>
      <c r="I31" s="133"/>
      <c r="J31" s="133"/>
      <c r="K31" s="133"/>
      <c r="L31" s="133"/>
      <c r="M31" s="133"/>
      <c r="N31" s="133"/>
      <c r="O31" s="133"/>
      <c r="P31" s="133"/>
      <c r="Q31" s="133"/>
      <c r="R31" s="133"/>
      <c r="S31" s="133"/>
      <c r="T31" s="133"/>
      <c r="U31" s="133"/>
      <c r="V31" s="133"/>
      <c r="W31" s="133"/>
      <c r="X31" s="133"/>
      <c r="Y31" s="133"/>
      <c r="Z31" s="133"/>
      <c r="AA31" s="133"/>
      <c r="AB31" s="133"/>
      <c r="AC31" s="133"/>
      <c r="AD31" s="133"/>
      <c r="AE31" s="133"/>
      <c r="AF31" s="133"/>
      <c r="AG31" s="133"/>
      <c r="AH31" s="133"/>
      <c r="AI31" s="137">
        <f>SUM(D31:AH31)</f>
        <v>0</v>
      </c>
    </row>
    <row r="32" spans="1:35" ht="19.5" customHeight="1">
      <c r="A32" s="336" t="s">
        <v>92</v>
      </c>
      <c r="B32" s="336"/>
      <c r="C32" s="126"/>
      <c r="D32" s="126" t="s">
        <v>49</v>
      </c>
      <c r="E32" s="337">
        <f>DATE(YEAR(K32),MONTH(K32)-1,21)</f>
        <v>45098</v>
      </c>
      <c r="F32" s="337"/>
      <c r="G32" s="337"/>
      <c r="H32" s="337"/>
      <c r="I32" s="338" t="s">
        <v>50</v>
      </c>
      <c r="J32" s="338"/>
      <c r="K32" s="337">
        <f>合計請求書!$K$6</f>
        <v>45127</v>
      </c>
      <c r="L32" s="337"/>
      <c r="M32" s="337"/>
      <c r="N32" s="337"/>
      <c r="O32" s="126" t="s">
        <v>51</v>
      </c>
      <c r="P32" s="126"/>
      <c r="Q32" s="126"/>
      <c r="R32" s="5"/>
      <c r="S32" s="5"/>
      <c r="T32" s="5"/>
      <c r="U32" s="5"/>
      <c r="V32" s="5"/>
      <c r="W32" s="5"/>
      <c r="X32" s="5"/>
      <c r="Y32" s="5"/>
      <c r="Z32" s="5"/>
      <c r="AA32" s="5"/>
      <c r="AB32" s="5"/>
      <c r="AC32" s="5"/>
      <c r="AD32" s="5"/>
      <c r="AE32" s="5"/>
      <c r="AF32" s="5"/>
      <c r="AG32" s="5"/>
      <c r="AH32" s="5"/>
      <c r="AI32" s="5"/>
    </row>
    <row r="33" spans="1:35">
      <c r="A33" s="334" t="s">
        <v>44</v>
      </c>
      <c r="B33" s="331" t="s">
        <v>89</v>
      </c>
      <c r="C33" s="127"/>
      <c r="D33" s="128">
        <f>E32</f>
        <v>45098</v>
      </c>
      <c r="E33" s="128">
        <f t="shared" ref="E33" si="3">D33+1</f>
        <v>45099</v>
      </c>
      <c r="F33" s="128">
        <f t="shared" ref="F33" si="4">E33+1</f>
        <v>45100</v>
      </c>
      <c r="G33" s="128">
        <f t="shared" ref="G33" si="5">F33+1</f>
        <v>45101</v>
      </c>
      <c r="H33" s="128">
        <f t="shared" ref="H33" si="6">G33+1</f>
        <v>45102</v>
      </c>
      <c r="I33" s="128">
        <f t="shared" ref="I33" si="7">H33+1</f>
        <v>45103</v>
      </c>
      <c r="J33" s="128">
        <f t="shared" ref="J33" si="8">I33+1</f>
        <v>45104</v>
      </c>
      <c r="K33" s="128">
        <f t="shared" ref="K33" si="9">J33+1</f>
        <v>45105</v>
      </c>
      <c r="L33" s="128">
        <f t="shared" ref="L33" si="10">K33+1</f>
        <v>45106</v>
      </c>
      <c r="M33" s="128">
        <f t="shared" ref="M33" si="11">L33+1</f>
        <v>45107</v>
      </c>
      <c r="N33" s="128">
        <f t="shared" ref="N33" si="12">M33+1</f>
        <v>45108</v>
      </c>
      <c r="O33" s="128">
        <f t="shared" ref="O33" si="13">N33+1</f>
        <v>45109</v>
      </c>
      <c r="P33" s="128">
        <f t="shared" ref="P33" si="14">O33+1</f>
        <v>45110</v>
      </c>
      <c r="Q33" s="128">
        <f t="shared" ref="Q33" si="15">P33+1</f>
        <v>45111</v>
      </c>
      <c r="R33" s="128">
        <f t="shared" ref="R33" si="16">Q33+1</f>
        <v>45112</v>
      </c>
      <c r="S33" s="128">
        <f t="shared" ref="S33" si="17">R33+1</f>
        <v>45113</v>
      </c>
      <c r="T33" s="128">
        <f t="shared" ref="T33" si="18">S33+1</f>
        <v>45114</v>
      </c>
      <c r="U33" s="128">
        <f t="shared" ref="U33" si="19">T33+1</f>
        <v>45115</v>
      </c>
      <c r="V33" s="128">
        <f t="shared" ref="V33" si="20">U33+1</f>
        <v>45116</v>
      </c>
      <c r="W33" s="128">
        <f t="shared" ref="W33" si="21">V33+1</f>
        <v>45117</v>
      </c>
      <c r="X33" s="128">
        <f t="shared" ref="X33" si="22">W33+1</f>
        <v>45118</v>
      </c>
      <c r="Y33" s="128">
        <f t="shared" ref="Y33" si="23">X33+1</f>
        <v>45119</v>
      </c>
      <c r="Z33" s="128">
        <f t="shared" ref="Z33" si="24">Y33+1</f>
        <v>45120</v>
      </c>
      <c r="AA33" s="128">
        <f t="shared" ref="AA33" si="25">Z33+1</f>
        <v>45121</v>
      </c>
      <c r="AB33" s="128">
        <f t="shared" ref="AB33" si="26">AA33+1</f>
        <v>45122</v>
      </c>
      <c r="AC33" s="128">
        <f t="shared" ref="AC33" si="27">AB33+1</f>
        <v>45123</v>
      </c>
      <c r="AD33" s="128">
        <f t="shared" ref="AD33" si="28">AC33+1</f>
        <v>45124</v>
      </c>
      <c r="AE33" s="128">
        <f t="shared" ref="AE33" si="29">AD33+1</f>
        <v>45125</v>
      </c>
      <c r="AF33" s="128">
        <f t="shared" ref="AF33" si="30">AE33+1</f>
        <v>45126</v>
      </c>
      <c r="AG33" s="128">
        <f t="shared" ref="AG33" si="31">AF33+1</f>
        <v>45127</v>
      </c>
      <c r="AH33" s="128">
        <f>AG33+1</f>
        <v>45128</v>
      </c>
      <c r="AI33" s="329" t="s">
        <v>26</v>
      </c>
    </row>
    <row r="34" spans="1:35">
      <c r="A34" s="335"/>
      <c r="B34" s="332"/>
      <c r="C34" s="129"/>
      <c r="D34" s="130">
        <f>D33</f>
        <v>45098</v>
      </c>
      <c r="E34" s="130">
        <f t="shared" ref="E34:AH34" si="32">E33</f>
        <v>45099</v>
      </c>
      <c r="F34" s="130">
        <f t="shared" si="32"/>
        <v>45100</v>
      </c>
      <c r="G34" s="130">
        <f t="shared" si="32"/>
        <v>45101</v>
      </c>
      <c r="H34" s="130">
        <f t="shared" si="32"/>
        <v>45102</v>
      </c>
      <c r="I34" s="130">
        <f t="shared" si="32"/>
        <v>45103</v>
      </c>
      <c r="J34" s="130">
        <f t="shared" si="32"/>
        <v>45104</v>
      </c>
      <c r="K34" s="130">
        <f t="shared" si="32"/>
        <v>45105</v>
      </c>
      <c r="L34" s="130">
        <f t="shared" si="32"/>
        <v>45106</v>
      </c>
      <c r="M34" s="130">
        <f t="shared" si="32"/>
        <v>45107</v>
      </c>
      <c r="N34" s="130">
        <f t="shared" si="32"/>
        <v>45108</v>
      </c>
      <c r="O34" s="130">
        <f t="shared" si="32"/>
        <v>45109</v>
      </c>
      <c r="P34" s="130">
        <f t="shared" si="32"/>
        <v>45110</v>
      </c>
      <c r="Q34" s="130">
        <f t="shared" si="32"/>
        <v>45111</v>
      </c>
      <c r="R34" s="130">
        <f t="shared" si="32"/>
        <v>45112</v>
      </c>
      <c r="S34" s="130">
        <f t="shared" si="32"/>
        <v>45113</v>
      </c>
      <c r="T34" s="130">
        <f t="shared" si="32"/>
        <v>45114</v>
      </c>
      <c r="U34" s="130">
        <f t="shared" si="32"/>
        <v>45115</v>
      </c>
      <c r="V34" s="130">
        <f t="shared" si="32"/>
        <v>45116</v>
      </c>
      <c r="W34" s="130">
        <f t="shared" si="32"/>
        <v>45117</v>
      </c>
      <c r="X34" s="130">
        <f t="shared" si="32"/>
        <v>45118</v>
      </c>
      <c r="Y34" s="130">
        <f t="shared" si="32"/>
        <v>45119</v>
      </c>
      <c r="Z34" s="130">
        <f t="shared" si="32"/>
        <v>45120</v>
      </c>
      <c r="AA34" s="130">
        <f t="shared" si="32"/>
        <v>45121</v>
      </c>
      <c r="AB34" s="130">
        <f t="shared" si="32"/>
        <v>45122</v>
      </c>
      <c r="AC34" s="130">
        <f t="shared" si="32"/>
        <v>45123</v>
      </c>
      <c r="AD34" s="130">
        <f t="shared" si="32"/>
        <v>45124</v>
      </c>
      <c r="AE34" s="130">
        <f t="shared" si="32"/>
        <v>45125</v>
      </c>
      <c r="AF34" s="130">
        <f t="shared" si="32"/>
        <v>45126</v>
      </c>
      <c r="AG34" s="130">
        <f t="shared" si="32"/>
        <v>45127</v>
      </c>
      <c r="AH34" s="130">
        <f t="shared" si="32"/>
        <v>45128</v>
      </c>
      <c r="AI34" s="330"/>
    </row>
    <row r="35" spans="1:35" ht="16.5" customHeight="1">
      <c r="A35" s="325"/>
      <c r="B35" s="327" t="s">
        <v>27</v>
      </c>
      <c r="C35" s="328"/>
      <c r="D35" s="131"/>
      <c r="E35" s="132"/>
      <c r="F35" s="132"/>
      <c r="G35" s="132"/>
      <c r="H35" s="132"/>
      <c r="I35" s="132"/>
      <c r="J35" s="132"/>
      <c r="K35" s="132"/>
      <c r="L35" s="132"/>
      <c r="M35" s="132"/>
      <c r="N35" s="132"/>
      <c r="O35" s="131"/>
      <c r="P35" s="131"/>
      <c r="Q35" s="131"/>
      <c r="R35" s="131"/>
      <c r="S35" s="131"/>
      <c r="T35" s="131"/>
      <c r="U35" s="131"/>
      <c r="V35" s="131"/>
      <c r="W35" s="131"/>
      <c r="X35" s="131"/>
      <c r="Y35" s="131"/>
      <c r="Z35" s="131"/>
      <c r="AA35" s="131"/>
      <c r="AB35" s="131"/>
      <c r="AC35" s="131"/>
      <c r="AD35" s="131"/>
      <c r="AE35" s="131"/>
      <c r="AF35" s="131"/>
      <c r="AG35" s="131"/>
      <c r="AH35" s="131"/>
      <c r="AI35" s="136">
        <f>SUM(D35:AH35)</f>
        <v>0</v>
      </c>
    </row>
    <row r="36" spans="1:35" ht="16.5" customHeight="1">
      <c r="A36" s="326"/>
      <c r="B36" s="323" t="s">
        <v>28</v>
      </c>
      <c r="C36" s="324"/>
      <c r="D36" s="133"/>
      <c r="E36" s="133"/>
      <c r="F36" s="133"/>
      <c r="G36" s="133"/>
      <c r="H36" s="133"/>
      <c r="I36" s="133"/>
      <c r="J36" s="133"/>
      <c r="K36" s="133"/>
      <c r="L36" s="133"/>
      <c r="M36" s="133"/>
      <c r="N36" s="133"/>
      <c r="O36" s="133"/>
      <c r="P36" s="133"/>
      <c r="Q36" s="133"/>
      <c r="R36" s="133"/>
      <c r="S36" s="133"/>
      <c r="T36" s="133"/>
      <c r="U36" s="133"/>
      <c r="V36" s="133"/>
      <c r="W36" s="133"/>
      <c r="X36" s="133"/>
      <c r="Y36" s="133"/>
      <c r="Z36" s="133"/>
      <c r="AA36" s="133"/>
      <c r="AB36" s="133"/>
      <c r="AC36" s="133"/>
      <c r="AD36" s="133"/>
      <c r="AE36" s="133"/>
      <c r="AF36" s="133"/>
      <c r="AG36" s="133"/>
      <c r="AH36" s="133"/>
      <c r="AI36" s="137">
        <f>SUM(D36:AH36)</f>
        <v>0</v>
      </c>
    </row>
    <row r="37" spans="1:35" ht="16.5" customHeight="1">
      <c r="A37" s="325"/>
      <c r="B37" s="327" t="s">
        <v>27</v>
      </c>
      <c r="C37" s="328"/>
      <c r="D37" s="131"/>
      <c r="E37" s="131"/>
      <c r="F37" s="131"/>
      <c r="G37" s="131"/>
      <c r="H37" s="131"/>
      <c r="I37" s="131"/>
      <c r="J37" s="131"/>
      <c r="K37" s="131"/>
      <c r="L37" s="131"/>
      <c r="M37" s="131"/>
      <c r="N37" s="131"/>
      <c r="O37" s="131"/>
      <c r="P37" s="131"/>
      <c r="Q37" s="131"/>
      <c r="R37" s="131"/>
      <c r="S37" s="131"/>
      <c r="T37" s="131"/>
      <c r="U37" s="131"/>
      <c r="V37" s="131"/>
      <c r="W37" s="131"/>
      <c r="X37" s="131"/>
      <c r="Y37" s="131"/>
      <c r="Z37" s="131"/>
      <c r="AA37" s="131"/>
      <c r="AB37" s="131"/>
      <c r="AC37" s="131"/>
      <c r="AD37" s="131"/>
      <c r="AE37" s="131"/>
      <c r="AF37" s="131"/>
      <c r="AG37" s="131"/>
      <c r="AH37" s="131"/>
      <c r="AI37" s="136">
        <f>SUM(D37:AH37)</f>
        <v>0</v>
      </c>
    </row>
    <row r="38" spans="1:35" ht="16.5" customHeight="1">
      <c r="A38" s="326"/>
      <c r="B38" s="323" t="s">
        <v>28</v>
      </c>
      <c r="C38" s="324"/>
      <c r="D38" s="133"/>
      <c r="E38" s="133"/>
      <c r="F38" s="133"/>
      <c r="G38" s="133"/>
      <c r="H38" s="133"/>
      <c r="I38" s="133"/>
      <c r="J38" s="133"/>
      <c r="K38" s="133"/>
      <c r="L38" s="133"/>
      <c r="M38" s="133"/>
      <c r="N38" s="133"/>
      <c r="O38" s="133"/>
      <c r="P38" s="133"/>
      <c r="Q38" s="133"/>
      <c r="R38" s="133"/>
      <c r="S38" s="133"/>
      <c r="T38" s="133"/>
      <c r="U38" s="133"/>
      <c r="V38" s="133"/>
      <c r="W38" s="133"/>
      <c r="X38" s="133"/>
      <c r="Y38" s="133"/>
      <c r="Z38" s="133"/>
      <c r="AA38" s="133"/>
      <c r="AB38" s="133"/>
      <c r="AC38" s="133"/>
      <c r="AD38" s="133"/>
      <c r="AE38" s="133"/>
      <c r="AF38" s="133"/>
      <c r="AG38" s="133"/>
      <c r="AH38" s="133"/>
      <c r="AI38" s="137">
        <f t="shared" ref="AI38:AI56" si="33">SUM(D38:AH38)</f>
        <v>0</v>
      </c>
    </row>
    <row r="39" spans="1:35" ht="16.5" customHeight="1">
      <c r="A39" s="325"/>
      <c r="B39" s="327" t="s">
        <v>27</v>
      </c>
      <c r="C39" s="328"/>
      <c r="D39" s="131"/>
      <c r="E39" s="131"/>
      <c r="F39" s="131"/>
      <c r="G39" s="131"/>
      <c r="H39" s="131"/>
      <c r="I39" s="131"/>
      <c r="J39" s="131"/>
      <c r="K39" s="131"/>
      <c r="L39" s="131"/>
      <c r="M39" s="131"/>
      <c r="N39" s="131"/>
      <c r="O39" s="131"/>
      <c r="P39" s="131"/>
      <c r="Q39" s="131"/>
      <c r="R39" s="131"/>
      <c r="S39" s="131"/>
      <c r="T39" s="131"/>
      <c r="U39" s="131"/>
      <c r="V39" s="131"/>
      <c r="W39" s="131"/>
      <c r="X39" s="131"/>
      <c r="Y39" s="131"/>
      <c r="Z39" s="131"/>
      <c r="AA39" s="131"/>
      <c r="AB39" s="131"/>
      <c r="AC39" s="131"/>
      <c r="AD39" s="131"/>
      <c r="AE39" s="131"/>
      <c r="AF39" s="131"/>
      <c r="AG39" s="131"/>
      <c r="AH39" s="131"/>
      <c r="AI39" s="136">
        <f t="shared" si="33"/>
        <v>0</v>
      </c>
    </row>
    <row r="40" spans="1:35" ht="16.5" customHeight="1">
      <c r="A40" s="326"/>
      <c r="B40" s="323" t="s">
        <v>28</v>
      </c>
      <c r="C40" s="324"/>
      <c r="D40" s="133"/>
      <c r="E40" s="133"/>
      <c r="F40" s="133"/>
      <c r="G40" s="133"/>
      <c r="H40" s="133"/>
      <c r="I40" s="133"/>
      <c r="J40" s="133"/>
      <c r="K40" s="133"/>
      <c r="L40" s="133"/>
      <c r="M40" s="133"/>
      <c r="N40" s="133"/>
      <c r="O40" s="133"/>
      <c r="P40" s="133"/>
      <c r="Q40" s="133"/>
      <c r="R40" s="133"/>
      <c r="S40" s="133"/>
      <c r="T40" s="133"/>
      <c r="U40" s="133"/>
      <c r="V40" s="133"/>
      <c r="W40" s="133"/>
      <c r="X40" s="133"/>
      <c r="Y40" s="133"/>
      <c r="Z40" s="133"/>
      <c r="AA40" s="133"/>
      <c r="AB40" s="133"/>
      <c r="AC40" s="133"/>
      <c r="AD40" s="133"/>
      <c r="AE40" s="133"/>
      <c r="AF40" s="133"/>
      <c r="AG40" s="133"/>
      <c r="AH40" s="133"/>
      <c r="AI40" s="137">
        <f t="shared" si="33"/>
        <v>0</v>
      </c>
    </row>
    <row r="41" spans="1:35" ht="16.5" customHeight="1">
      <c r="A41" s="325"/>
      <c r="B41" s="327" t="s">
        <v>27</v>
      </c>
      <c r="C41" s="328"/>
      <c r="D41" s="131"/>
      <c r="E41" s="131"/>
      <c r="F41" s="131"/>
      <c r="G41" s="131"/>
      <c r="H41" s="131"/>
      <c r="I41" s="131"/>
      <c r="J41" s="131"/>
      <c r="K41" s="131"/>
      <c r="L41" s="131"/>
      <c r="M41" s="131"/>
      <c r="N41" s="131"/>
      <c r="O41" s="131"/>
      <c r="P41" s="131"/>
      <c r="Q41" s="131"/>
      <c r="R41" s="131"/>
      <c r="S41" s="131"/>
      <c r="T41" s="131"/>
      <c r="U41" s="131"/>
      <c r="V41" s="131"/>
      <c r="W41" s="131"/>
      <c r="X41" s="131"/>
      <c r="Y41" s="131"/>
      <c r="Z41" s="131"/>
      <c r="AA41" s="131"/>
      <c r="AB41" s="131"/>
      <c r="AC41" s="131"/>
      <c r="AD41" s="131"/>
      <c r="AE41" s="131"/>
      <c r="AF41" s="131"/>
      <c r="AG41" s="131"/>
      <c r="AH41" s="131"/>
      <c r="AI41" s="136">
        <f t="shared" si="33"/>
        <v>0</v>
      </c>
    </row>
    <row r="42" spans="1:35" ht="16.5" customHeight="1">
      <c r="A42" s="326"/>
      <c r="B42" s="323" t="s">
        <v>28</v>
      </c>
      <c r="C42" s="324"/>
      <c r="D42" s="133"/>
      <c r="E42" s="133"/>
      <c r="F42" s="133"/>
      <c r="G42" s="133"/>
      <c r="H42" s="133"/>
      <c r="I42" s="133"/>
      <c r="J42" s="133"/>
      <c r="K42" s="133"/>
      <c r="L42" s="133"/>
      <c r="M42" s="133"/>
      <c r="N42" s="133"/>
      <c r="O42" s="133"/>
      <c r="P42" s="133"/>
      <c r="Q42" s="133"/>
      <c r="R42" s="133"/>
      <c r="S42" s="133"/>
      <c r="T42" s="133"/>
      <c r="U42" s="133"/>
      <c r="V42" s="133"/>
      <c r="W42" s="133"/>
      <c r="X42" s="133"/>
      <c r="Y42" s="133"/>
      <c r="Z42" s="133"/>
      <c r="AA42" s="133"/>
      <c r="AB42" s="133"/>
      <c r="AC42" s="133"/>
      <c r="AD42" s="133"/>
      <c r="AE42" s="133"/>
      <c r="AF42" s="133"/>
      <c r="AG42" s="133"/>
      <c r="AH42" s="133"/>
      <c r="AI42" s="137">
        <f t="shared" si="33"/>
        <v>0</v>
      </c>
    </row>
    <row r="43" spans="1:35" ht="16.5" customHeight="1">
      <c r="A43" s="325"/>
      <c r="B43" s="327" t="s">
        <v>27</v>
      </c>
      <c r="C43" s="328"/>
      <c r="D43" s="131"/>
      <c r="E43" s="131"/>
      <c r="F43" s="131"/>
      <c r="G43" s="131"/>
      <c r="H43" s="131"/>
      <c r="I43" s="131"/>
      <c r="J43" s="131"/>
      <c r="K43" s="131"/>
      <c r="L43" s="131"/>
      <c r="M43" s="131"/>
      <c r="N43" s="131"/>
      <c r="O43" s="131"/>
      <c r="P43" s="131"/>
      <c r="Q43" s="131"/>
      <c r="R43" s="131"/>
      <c r="S43" s="131"/>
      <c r="T43" s="131"/>
      <c r="U43" s="131"/>
      <c r="V43" s="131"/>
      <c r="W43" s="131"/>
      <c r="X43" s="131"/>
      <c r="Y43" s="131"/>
      <c r="Z43" s="131"/>
      <c r="AA43" s="131"/>
      <c r="AB43" s="131"/>
      <c r="AC43" s="131"/>
      <c r="AD43" s="131"/>
      <c r="AE43" s="131"/>
      <c r="AF43" s="131"/>
      <c r="AG43" s="131"/>
      <c r="AH43" s="131"/>
      <c r="AI43" s="136">
        <f t="shared" si="33"/>
        <v>0</v>
      </c>
    </row>
    <row r="44" spans="1:35" ht="16.5" customHeight="1">
      <c r="A44" s="326"/>
      <c r="B44" s="323" t="s">
        <v>28</v>
      </c>
      <c r="C44" s="324"/>
      <c r="D44" s="133"/>
      <c r="E44" s="133"/>
      <c r="F44" s="133"/>
      <c r="G44" s="133"/>
      <c r="H44" s="133"/>
      <c r="I44" s="133"/>
      <c r="J44" s="133"/>
      <c r="K44" s="133"/>
      <c r="L44" s="133"/>
      <c r="M44" s="133"/>
      <c r="N44" s="133"/>
      <c r="O44" s="133"/>
      <c r="P44" s="133"/>
      <c r="Q44" s="133"/>
      <c r="R44" s="133"/>
      <c r="S44" s="133"/>
      <c r="T44" s="133"/>
      <c r="U44" s="133"/>
      <c r="V44" s="133"/>
      <c r="W44" s="133"/>
      <c r="X44" s="133"/>
      <c r="Y44" s="133"/>
      <c r="Z44" s="133"/>
      <c r="AA44" s="133"/>
      <c r="AB44" s="133"/>
      <c r="AC44" s="133"/>
      <c r="AD44" s="133"/>
      <c r="AE44" s="133"/>
      <c r="AF44" s="133"/>
      <c r="AG44" s="133"/>
      <c r="AH44" s="133"/>
      <c r="AI44" s="137">
        <f t="shared" si="33"/>
        <v>0</v>
      </c>
    </row>
    <row r="45" spans="1:35" ht="16.5" customHeight="1">
      <c r="A45" s="325"/>
      <c r="B45" s="327" t="s">
        <v>27</v>
      </c>
      <c r="C45" s="328"/>
      <c r="D45" s="131"/>
      <c r="E45" s="131"/>
      <c r="F45" s="131"/>
      <c r="G45" s="131"/>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6">
        <f t="shared" si="33"/>
        <v>0</v>
      </c>
    </row>
    <row r="46" spans="1:35" ht="16.5" customHeight="1">
      <c r="A46" s="326"/>
      <c r="B46" s="323" t="s">
        <v>28</v>
      </c>
      <c r="C46" s="324"/>
      <c r="D46" s="133"/>
      <c r="E46" s="133"/>
      <c r="F46" s="133"/>
      <c r="G46" s="133"/>
      <c r="H46" s="133"/>
      <c r="I46" s="133"/>
      <c r="J46" s="133"/>
      <c r="K46" s="133"/>
      <c r="L46" s="133"/>
      <c r="M46" s="133"/>
      <c r="N46" s="133"/>
      <c r="O46" s="133"/>
      <c r="P46" s="133"/>
      <c r="Q46" s="133"/>
      <c r="R46" s="133"/>
      <c r="S46" s="133"/>
      <c r="T46" s="133"/>
      <c r="U46" s="133"/>
      <c r="V46" s="133"/>
      <c r="W46" s="133"/>
      <c r="X46" s="133"/>
      <c r="Y46" s="133"/>
      <c r="Z46" s="133"/>
      <c r="AA46" s="133"/>
      <c r="AB46" s="133"/>
      <c r="AC46" s="133"/>
      <c r="AD46" s="133"/>
      <c r="AE46" s="133"/>
      <c r="AF46" s="133"/>
      <c r="AG46" s="133"/>
      <c r="AH46" s="133"/>
      <c r="AI46" s="137">
        <f t="shared" si="33"/>
        <v>0</v>
      </c>
    </row>
    <row r="47" spans="1:35" ht="16.5" customHeight="1">
      <c r="A47" s="325"/>
      <c r="B47" s="327" t="s">
        <v>27</v>
      </c>
      <c r="C47" s="328"/>
      <c r="D47" s="131"/>
      <c r="E47" s="131"/>
      <c r="F47" s="131"/>
      <c r="G47" s="131"/>
      <c r="H47" s="131"/>
      <c r="I47" s="131"/>
      <c r="J47" s="131"/>
      <c r="K47" s="131"/>
      <c r="L47" s="131"/>
      <c r="M47" s="131"/>
      <c r="N47" s="131"/>
      <c r="O47" s="131"/>
      <c r="P47" s="131"/>
      <c r="Q47" s="131"/>
      <c r="R47" s="131"/>
      <c r="S47" s="131"/>
      <c r="T47" s="131"/>
      <c r="U47" s="131"/>
      <c r="V47" s="131"/>
      <c r="W47" s="131"/>
      <c r="X47" s="131"/>
      <c r="Y47" s="131"/>
      <c r="Z47" s="131"/>
      <c r="AA47" s="131"/>
      <c r="AB47" s="131"/>
      <c r="AC47" s="131"/>
      <c r="AD47" s="131"/>
      <c r="AE47" s="131"/>
      <c r="AF47" s="131"/>
      <c r="AG47" s="131"/>
      <c r="AH47" s="131"/>
      <c r="AI47" s="136">
        <f t="shared" si="33"/>
        <v>0</v>
      </c>
    </row>
    <row r="48" spans="1:35" ht="16.5" customHeight="1">
      <c r="A48" s="326"/>
      <c r="B48" s="323" t="s">
        <v>28</v>
      </c>
      <c r="C48" s="324"/>
      <c r="D48" s="133"/>
      <c r="E48" s="133"/>
      <c r="F48" s="133"/>
      <c r="G48" s="133"/>
      <c r="H48" s="133"/>
      <c r="I48" s="133"/>
      <c r="J48" s="133"/>
      <c r="K48" s="133"/>
      <c r="L48" s="133"/>
      <c r="M48" s="133"/>
      <c r="N48" s="133"/>
      <c r="O48" s="133"/>
      <c r="P48" s="133"/>
      <c r="Q48" s="133"/>
      <c r="R48" s="133"/>
      <c r="S48" s="133"/>
      <c r="T48" s="133"/>
      <c r="U48" s="133"/>
      <c r="V48" s="133"/>
      <c r="W48" s="133"/>
      <c r="X48" s="133"/>
      <c r="Y48" s="133"/>
      <c r="Z48" s="133"/>
      <c r="AA48" s="133"/>
      <c r="AB48" s="133"/>
      <c r="AC48" s="133"/>
      <c r="AD48" s="133"/>
      <c r="AE48" s="133"/>
      <c r="AF48" s="133"/>
      <c r="AG48" s="133"/>
      <c r="AH48" s="133"/>
      <c r="AI48" s="137">
        <f t="shared" si="33"/>
        <v>0</v>
      </c>
    </row>
    <row r="49" spans="1:35" ht="16.5" customHeight="1">
      <c r="A49" s="325"/>
      <c r="B49" s="327" t="s">
        <v>27</v>
      </c>
      <c r="C49" s="328"/>
      <c r="D49" s="131"/>
      <c r="E49" s="131"/>
      <c r="F49" s="131"/>
      <c r="G49" s="131"/>
      <c r="H49" s="131"/>
      <c r="I49" s="131"/>
      <c r="J49" s="131"/>
      <c r="K49" s="131"/>
      <c r="L49" s="131"/>
      <c r="M49" s="131"/>
      <c r="N49" s="131"/>
      <c r="O49" s="131"/>
      <c r="P49" s="131"/>
      <c r="Q49" s="131"/>
      <c r="R49" s="131"/>
      <c r="S49" s="131"/>
      <c r="T49" s="131"/>
      <c r="U49" s="131"/>
      <c r="V49" s="131"/>
      <c r="W49" s="131"/>
      <c r="X49" s="131"/>
      <c r="Y49" s="131"/>
      <c r="Z49" s="131"/>
      <c r="AA49" s="131"/>
      <c r="AB49" s="131"/>
      <c r="AC49" s="131"/>
      <c r="AD49" s="131"/>
      <c r="AE49" s="131"/>
      <c r="AF49" s="131"/>
      <c r="AG49" s="131"/>
      <c r="AH49" s="131"/>
      <c r="AI49" s="136">
        <f t="shared" si="33"/>
        <v>0</v>
      </c>
    </row>
    <row r="50" spans="1:35" ht="16.5" customHeight="1">
      <c r="A50" s="326"/>
      <c r="B50" s="323" t="s">
        <v>28</v>
      </c>
      <c r="C50" s="324"/>
      <c r="D50" s="133"/>
      <c r="E50" s="133"/>
      <c r="F50" s="133"/>
      <c r="G50" s="133"/>
      <c r="H50" s="133"/>
      <c r="I50" s="133"/>
      <c r="J50" s="133"/>
      <c r="K50" s="133"/>
      <c r="L50" s="133"/>
      <c r="M50" s="133"/>
      <c r="N50" s="133"/>
      <c r="O50" s="133"/>
      <c r="P50" s="133"/>
      <c r="Q50" s="133"/>
      <c r="R50" s="133"/>
      <c r="S50" s="133"/>
      <c r="T50" s="133"/>
      <c r="U50" s="133"/>
      <c r="V50" s="133"/>
      <c r="W50" s="133"/>
      <c r="X50" s="133"/>
      <c r="Y50" s="133"/>
      <c r="Z50" s="133"/>
      <c r="AA50" s="133"/>
      <c r="AB50" s="133"/>
      <c r="AC50" s="133"/>
      <c r="AD50" s="133"/>
      <c r="AE50" s="133"/>
      <c r="AF50" s="133"/>
      <c r="AG50" s="133"/>
      <c r="AH50" s="133"/>
      <c r="AI50" s="137">
        <f t="shared" si="33"/>
        <v>0</v>
      </c>
    </row>
    <row r="51" spans="1:35" ht="16.5" customHeight="1">
      <c r="A51" s="325"/>
      <c r="B51" s="327" t="s">
        <v>27</v>
      </c>
      <c r="C51" s="328"/>
      <c r="D51" s="131"/>
      <c r="E51" s="131"/>
      <c r="F51" s="131"/>
      <c r="G51" s="131"/>
      <c r="H51" s="131"/>
      <c r="I51" s="131"/>
      <c r="J51" s="131"/>
      <c r="K51" s="131"/>
      <c r="L51" s="131"/>
      <c r="M51" s="131"/>
      <c r="N51" s="131"/>
      <c r="O51" s="131"/>
      <c r="P51" s="131"/>
      <c r="Q51" s="131"/>
      <c r="R51" s="131"/>
      <c r="S51" s="131"/>
      <c r="T51" s="131"/>
      <c r="U51" s="131"/>
      <c r="V51" s="131"/>
      <c r="W51" s="131"/>
      <c r="X51" s="131"/>
      <c r="Y51" s="131"/>
      <c r="Z51" s="131"/>
      <c r="AA51" s="131"/>
      <c r="AB51" s="131"/>
      <c r="AC51" s="131"/>
      <c r="AD51" s="131"/>
      <c r="AE51" s="131"/>
      <c r="AF51" s="131"/>
      <c r="AG51" s="131"/>
      <c r="AH51" s="131"/>
      <c r="AI51" s="136">
        <f t="shared" si="33"/>
        <v>0</v>
      </c>
    </row>
    <row r="52" spans="1:35" ht="16.5" customHeight="1">
      <c r="A52" s="326"/>
      <c r="B52" s="323" t="s">
        <v>28</v>
      </c>
      <c r="C52" s="324"/>
      <c r="D52" s="133"/>
      <c r="E52" s="133"/>
      <c r="F52" s="133"/>
      <c r="G52" s="133"/>
      <c r="H52" s="133"/>
      <c r="I52" s="133"/>
      <c r="J52" s="133"/>
      <c r="K52" s="133"/>
      <c r="L52" s="133"/>
      <c r="M52" s="133"/>
      <c r="N52" s="133"/>
      <c r="O52" s="133"/>
      <c r="P52" s="133"/>
      <c r="Q52" s="133"/>
      <c r="R52" s="133"/>
      <c r="S52" s="133"/>
      <c r="T52" s="133"/>
      <c r="U52" s="133"/>
      <c r="V52" s="133"/>
      <c r="W52" s="133"/>
      <c r="X52" s="133"/>
      <c r="Y52" s="133"/>
      <c r="Z52" s="133"/>
      <c r="AA52" s="133"/>
      <c r="AB52" s="133"/>
      <c r="AC52" s="133"/>
      <c r="AD52" s="133"/>
      <c r="AE52" s="133"/>
      <c r="AF52" s="133"/>
      <c r="AG52" s="133"/>
      <c r="AH52" s="133"/>
      <c r="AI52" s="137">
        <f t="shared" si="33"/>
        <v>0</v>
      </c>
    </row>
    <row r="53" spans="1:35" ht="16.5" customHeight="1">
      <c r="A53" s="325"/>
      <c r="B53" s="327" t="s">
        <v>27</v>
      </c>
      <c r="C53" s="328"/>
      <c r="D53" s="131"/>
      <c r="E53" s="131"/>
      <c r="F53" s="131"/>
      <c r="G53" s="131"/>
      <c r="H53" s="131"/>
      <c r="I53" s="131"/>
      <c r="J53" s="131"/>
      <c r="K53" s="131"/>
      <c r="L53" s="131"/>
      <c r="M53" s="131"/>
      <c r="N53" s="131"/>
      <c r="O53" s="131"/>
      <c r="P53" s="131"/>
      <c r="Q53" s="131"/>
      <c r="R53" s="131"/>
      <c r="S53" s="131"/>
      <c r="T53" s="131"/>
      <c r="U53" s="131"/>
      <c r="V53" s="131"/>
      <c r="W53" s="131"/>
      <c r="X53" s="131"/>
      <c r="Y53" s="131"/>
      <c r="Z53" s="131"/>
      <c r="AA53" s="131"/>
      <c r="AB53" s="131"/>
      <c r="AC53" s="131"/>
      <c r="AD53" s="131"/>
      <c r="AE53" s="131"/>
      <c r="AF53" s="131"/>
      <c r="AG53" s="131"/>
      <c r="AH53" s="131"/>
      <c r="AI53" s="136">
        <f t="shared" si="33"/>
        <v>0</v>
      </c>
    </row>
    <row r="54" spans="1:35" ht="16.5" customHeight="1">
      <c r="A54" s="326"/>
      <c r="B54" s="323" t="s">
        <v>28</v>
      </c>
      <c r="C54" s="324"/>
      <c r="D54" s="133"/>
      <c r="E54" s="133"/>
      <c r="F54" s="133"/>
      <c r="G54" s="133"/>
      <c r="H54" s="133"/>
      <c r="I54" s="133"/>
      <c r="J54" s="133"/>
      <c r="K54" s="133"/>
      <c r="L54" s="133"/>
      <c r="M54" s="133"/>
      <c r="N54" s="133"/>
      <c r="O54" s="133"/>
      <c r="P54" s="133"/>
      <c r="Q54" s="133"/>
      <c r="R54" s="133"/>
      <c r="S54" s="133"/>
      <c r="T54" s="133"/>
      <c r="U54" s="133"/>
      <c r="V54" s="133"/>
      <c r="W54" s="133"/>
      <c r="X54" s="133"/>
      <c r="Y54" s="133"/>
      <c r="Z54" s="133"/>
      <c r="AA54" s="133"/>
      <c r="AB54" s="133"/>
      <c r="AC54" s="133"/>
      <c r="AD54" s="133"/>
      <c r="AE54" s="133"/>
      <c r="AF54" s="133"/>
      <c r="AG54" s="133"/>
      <c r="AH54" s="133"/>
      <c r="AI54" s="137">
        <f t="shared" si="33"/>
        <v>0</v>
      </c>
    </row>
    <row r="55" spans="1:35" ht="16.5" customHeight="1">
      <c r="A55" s="325"/>
      <c r="B55" s="327" t="s">
        <v>27</v>
      </c>
      <c r="C55" s="328"/>
      <c r="D55" s="131"/>
      <c r="E55" s="131"/>
      <c r="F55" s="131"/>
      <c r="G55" s="131"/>
      <c r="H55" s="131"/>
      <c r="I55" s="131"/>
      <c r="J55" s="131"/>
      <c r="K55" s="131"/>
      <c r="L55" s="131"/>
      <c r="M55" s="131"/>
      <c r="N55" s="131"/>
      <c r="O55" s="131"/>
      <c r="P55" s="131"/>
      <c r="Q55" s="131"/>
      <c r="R55" s="131"/>
      <c r="S55" s="131"/>
      <c r="T55" s="131"/>
      <c r="U55" s="131"/>
      <c r="V55" s="131"/>
      <c r="W55" s="131"/>
      <c r="X55" s="131"/>
      <c r="Y55" s="131"/>
      <c r="Z55" s="131"/>
      <c r="AA55" s="131"/>
      <c r="AB55" s="131"/>
      <c r="AC55" s="131"/>
      <c r="AD55" s="131"/>
      <c r="AE55" s="131"/>
      <c r="AF55" s="131"/>
      <c r="AG55" s="131"/>
      <c r="AH55" s="131"/>
      <c r="AI55" s="136">
        <f t="shared" si="33"/>
        <v>0</v>
      </c>
    </row>
    <row r="56" spans="1:35" ht="16.5" customHeight="1">
      <c r="A56" s="326"/>
      <c r="B56" s="323" t="s">
        <v>28</v>
      </c>
      <c r="C56" s="324"/>
      <c r="D56" s="133"/>
      <c r="E56" s="133"/>
      <c r="F56" s="133"/>
      <c r="G56" s="133"/>
      <c r="H56" s="133"/>
      <c r="I56" s="133"/>
      <c r="J56" s="133"/>
      <c r="K56" s="133"/>
      <c r="L56" s="133"/>
      <c r="M56" s="133"/>
      <c r="N56" s="133"/>
      <c r="O56" s="133"/>
      <c r="P56" s="133"/>
      <c r="Q56" s="133"/>
      <c r="R56" s="133"/>
      <c r="S56" s="133"/>
      <c r="T56" s="133"/>
      <c r="U56" s="133"/>
      <c r="V56" s="133"/>
      <c r="W56" s="133"/>
      <c r="X56" s="133"/>
      <c r="Y56" s="133"/>
      <c r="Z56" s="133"/>
      <c r="AA56" s="133"/>
      <c r="AB56" s="133"/>
      <c r="AC56" s="133"/>
      <c r="AD56" s="133"/>
      <c r="AE56" s="133"/>
      <c r="AF56" s="133"/>
      <c r="AG56" s="133"/>
      <c r="AH56" s="133"/>
      <c r="AI56" s="137">
        <f t="shared" si="33"/>
        <v>0</v>
      </c>
    </row>
    <row r="57" spans="1:35" ht="16.5" customHeight="1">
      <c r="A57" s="325"/>
      <c r="B57" s="327" t="s">
        <v>27</v>
      </c>
      <c r="C57" s="328"/>
      <c r="D57" s="131"/>
      <c r="E57" s="131"/>
      <c r="F57" s="131"/>
      <c r="G57" s="131"/>
      <c r="H57" s="131"/>
      <c r="I57" s="131"/>
      <c r="J57" s="131"/>
      <c r="K57" s="131"/>
      <c r="L57" s="131"/>
      <c r="M57" s="131"/>
      <c r="N57" s="131"/>
      <c r="O57" s="131"/>
      <c r="P57" s="131"/>
      <c r="Q57" s="131"/>
      <c r="R57" s="131"/>
      <c r="S57" s="131"/>
      <c r="T57" s="131"/>
      <c r="U57" s="131"/>
      <c r="V57" s="131"/>
      <c r="W57" s="131"/>
      <c r="X57" s="131"/>
      <c r="Y57" s="131"/>
      <c r="Z57" s="131"/>
      <c r="AA57" s="131"/>
      <c r="AB57" s="131"/>
      <c r="AC57" s="131"/>
      <c r="AD57" s="131"/>
      <c r="AE57" s="131"/>
      <c r="AF57" s="131"/>
      <c r="AG57" s="131"/>
      <c r="AH57" s="131"/>
      <c r="AI57" s="136">
        <f>SUM(D57:AH57)</f>
        <v>0</v>
      </c>
    </row>
    <row r="58" spans="1:35" ht="16.5" customHeight="1">
      <c r="A58" s="326"/>
      <c r="B58" s="323" t="s">
        <v>28</v>
      </c>
      <c r="C58" s="324"/>
      <c r="D58" s="133"/>
      <c r="E58" s="133"/>
      <c r="F58" s="133"/>
      <c r="G58" s="133"/>
      <c r="H58" s="133"/>
      <c r="I58" s="133"/>
      <c r="J58" s="133"/>
      <c r="K58" s="133"/>
      <c r="L58" s="133"/>
      <c r="M58" s="133"/>
      <c r="N58" s="133"/>
      <c r="O58" s="133"/>
      <c r="P58" s="133"/>
      <c r="Q58" s="133"/>
      <c r="R58" s="133"/>
      <c r="S58" s="133"/>
      <c r="T58" s="133"/>
      <c r="U58" s="133"/>
      <c r="V58" s="133"/>
      <c r="W58" s="133"/>
      <c r="X58" s="133"/>
      <c r="Y58" s="133"/>
      <c r="Z58" s="133"/>
      <c r="AA58" s="133"/>
      <c r="AB58" s="133"/>
      <c r="AC58" s="133"/>
      <c r="AD58" s="133"/>
      <c r="AE58" s="133"/>
      <c r="AF58" s="133"/>
      <c r="AG58" s="133"/>
      <c r="AH58" s="133"/>
      <c r="AI58" s="137">
        <f>SUM(D58:AH58)</f>
        <v>0</v>
      </c>
    </row>
    <row r="59" spans="1:35" ht="16.5" customHeight="1">
      <c r="A59" s="325"/>
      <c r="B59" s="327" t="s">
        <v>27</v>
      </c>
      <c r="C59" s="328"/>
      <c r="D59" s="131"/>
      <c r="E59" s="131"/>
      <c r="F59" s="131"/>
      <c r="G59" s="131"/>
      <c r="H59" s="131"/>
      <c r="I59" s="131"/>
      <c r="J59" s="131"/>
      <c r="K59" s="131"/>
      <c r="L59" s="131"/>
      <c r="M59" s="131"/>
      <c r="N59" s="131"/>
      <c r="O59" s="131"/>
      <c r="P59" s="131"/>
      <c r="Q59" s="131"/>
      <c r="R59" s="131"/>
      <c r="S59" s="131"/>
      <c r="T59" s="131"/>
      <c r="U59" s="131"/>
      <c r="V59" s="131"/>
      <c r="W59" s="131"/>
      <c r="X59" s="131"/>
      <c r="Y59" s="131"/>
      <c r="Z59" s="131"/>
      <c r="AA59" s="131"/>
      <c r="AB59" s="131"/>
      <c r="AC59" s="131"/>
      <c r="AD59" s="131"/>
      <c r="AE59" s="131"/>
      <c r="AF59" s="131"/>
      <c r="AG59" s="131"/>
      <c r="AH59" s="131"/>
      <c r="AI59" s="136">
        <f>SUM(D59:AH59)</f>
        <v>0</v>
      </c>
    </row>
    <row r="60" spans="1:35" ht="16.5" customHeight="1">
      <c r="A60" s="326"/>
      <c r="B60" s="323" t="s">
        <v>28</v>
      </c>
      <c r="C60" s="324"/>
      <c r="D60" s="133"/>
      <c r="E60" s="133"/>
      <c r="F60" s="133"/>
      <c r="G60" s="133"/>
      <c r="H60" s="133"/>
      <c r="I60" s="133"/>
      <c r="J60" s="133"/>
      <c r="K60" s="133"/>
      <c r="L60" s="133"/>
      <c r="M60" s="133"/>
      <c r="N60" s="133"/>
      <c r="O60" s="133"/>
      <c r="P60" s="133"/>
      <c r="Q60" s="133"/>
      <c r="R60" s="133"/>
      <c r="S60" s="133"/>
      <c r="T60" s="133"/>
      <c r="U60" s="133"/>
      <c r="V60" s="133"/>
      <c r="W60" s="133"/>
      <c r="X60" s="133"/>
      <c r="Y60" s="133"/>
      <c r="Z60" s="133"/>
      <c r="AA60" s="133"/>
      <c r="AB60" s="133"/>
      <c r="AC60" s="133"/>
      <c r="AD60" s="133"/>
      <c r="AE60" s="133"/>
      <c r="AF60" s="133"/>
      <c r="AG60" s="133"/>
      <c r="AH60" s="133"/>
      <c r="AI60" s="137">
        <f>SUM(D60:AH60)</f>
        <v>0</v>
      </c>
    </row>
  </sheetData>
  <sheetProtection formatCells="0"/>
  <mergeCells count="93">
    <mergeCell ref="A59:A60"/>
    <mergeCell ref="B59:C59"/>
    <mergeCell ref="B60:C60"/>
    <mergeCell ref="A55:A56"/>
    <mergeCell ref="B55:C55"/>
    <mergeCell ref="B56:C56"/>
    <mergeCell ref="A57:A58"/>
    <mergeCell ref="B57:C57"/>
    <mergeCell ref="B58:C58"/>
    <mergeCell ref="A51:A52"/>
    <mergeCell ref="B51:C51"/>
    <mergeCell ref="B52:C52"/>
    <mergeCell ref="A53:A54"/>
    <mergeCell ref="B53:C53"/>
    <mergeCell ref="B54:C54"/>
    <mergeCell ref="A47:A48"/>
    <mergeCell ref="B47:C47"/>
    <mergeCell ref="B48:C48"/>
    <mergeCell ref="A49:A50"/>
    <mergeCell ref="B49:C49"/>
    <mergeCell ref="B50:C50"/>
    <mergeCell ref="A43:A44"/>
    <mergeCell ref="B43:C43"/>
    <mergeCell ref="B44:C44"/>
    <mergeCell ref="A45:A46"/>
    <mergeCell ref="B45:C45"/>
    <mergeCell ref="B46:C46"/>
    <mergeCell ref="A39:A40"/>
    <mergeCell ref="B39:C39"/>
    <mergeCell ref="B40:C40"/>
    <mergeCell ref="A41:A42"/>
    <mergeCell ref="B41:C41"/>
    <mergeCell ref="B42:C42"/>
    <mergeCell ref="AI33:AI34"/>
    <mergeCell ref="A35:A36"/>
    <mergeCell ref="B35:C35"/>
    <mergeCell ref="B36:C36"/>
    <mergeCell ref="A37:A38"/>
    <mergeCell ref="B37:C37"/>
    <mergeCell ref="B38:C38"/>
    <mergeCell ref="A32:B32"/>
    <mergeCell ref="E32:H32"/>
    <mergeCell ref="I32:J32"/>
    <mergeCell ref="K32:N32"/>
    <mergeCell ref="A33:A34"/>
    <mergeCell ref="B33:B34"/>
    <mergeCell ref="B1:K1"/>
    <mergeCell ref="A30:A31"/>
    <mergeCell ref="B30:C30"/>
    <mergeCell ref="B31:C31"/>
    <mergeCell ref="A4:A5"/>
    <mergeCell ref="A3:B3"/>
    <mergeCell ref="K3:N3"/>
    <mergeCell ref="I3:J3"/>
    <mergeCell ref="E3:H3"/>
    <mergeCell ref="A14:A15"/>
    <mergeCell ref="B14:C14"/>
    <mergeCell ref="B15:C15"/>
    <mergeCell ref="A16:A17"/>
    <mergeCell ref="B16:C16"/>
    <mergeCell ref="A20:A21"/>
    <mergeCell ref="B20:C20"/>
    <mergeCell ref="AI4:AI5"/>
    <mergeCell ref="B4:B5"/>
    <mergeCell ref="A28:A29"/>
    <mergeCell ref="B7:C7"/>
    <mergeCell ref="B28:C28"/>
    <mergeCell ref="A8:A9"/>
    <mergeCell ref="B8:C8"/>
    <mergeCell ref="A6:A7"/>
    <mergeCell ref="B6:C6"/>
    <mergeCell ref="B9:C9"/>
    <mergeCell ref="A12:A13"/>
    <mergeCell ref="B12:C12"/>
    <mergeCell ref="B13:C13"/>
    <mergeCell ref="A10:A11"/>
    <mergeCell ref="B10:C10"/>
    <mergeCell ref="B11:C11"/>
    <mergeCell ref="B29:C29"/>
    <mergeCell ref="B17:C17"/>
    <mergeCell ref="A26:A27"/>
    <mergeCell ref="B26:C26"/>
    <mergeCell ref="A22:A23"/>
    <mergeCell ref="B23:C23"/>
    <mergeCell ref="A24:A25"/>
    <mergeCell ref="B24:C24"/>
    <mergeCell ref="B25:C25"/>
    <mergeCell ref="B27:C27"/>
    <mergeCell ref="B21:C21"/>
    <mergeCell ref="B22:C22"/>
    <mergeCell ref="A18:A19"/>
    <mergeCell ref="B18:C18"/>
    <mergeCell ref="B19:C19"/>
  </mergeCells>
  <phoneticPr fontId="1"/>
  <conditionalFormatting sqref="D4:AH5">
    <cfRule type="expression" dxfId="5" priority="3" stopIfTrue="1">
      <formula>WEEKDAY(D4)=1</formula>
    </cfRule>
    <cfRule type="expression" dxfId="4" priority="4" stopIfTrue="1">
      <formula>WEEKDAY(D4)=7</formula>
    </cfRule>
  </conditionalFormatting>
  <conditionalFormatting sqref="D33:AH34">
    <cfRule type="expression" dxfId="3" priority="1" stopIfTrue="1">
      <formula>WEEKDAY(D33)=1</formula>
    </cfRule>
    <cfRule type="expression" dxfId="2" priority="2" stopIfTrue="1">
      <formula>WEEKDAY(D33)=7</formula>
    </cfRule>
  </conditionalFormatting>
  <pageMargins left="0.7" right="0.7" top="0.75" bottom="0.75" header="0.3" footer="0.3"/>
  <pageSetup paperSize="9" orientation="landscape"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indexed="45"/>
  </sheetPr>
  <dimension ref="A1:N33"/>
  <sheetViews>
    <sheetView view="pageBreakPreview" zoomScaleNormal="100" workbookViewId="0">
      <selection activeCell="L18" sqref="L18"/>
    </sheetView>
  </sheetViews>
  <sheetFormatPr defaultRowHeight="13.5"/>
  <sheetData>
    <row r="1" spans="1:14" ht="14.25" thickBot="1">
      <c r="A1" s="27"/>
      <c r="B1" s="61"/>
      <c r="C1" s="61"/>
      <c r="D1" s="61"/>
      <c r="E1" s="61"/>
      <c r="F1" s="61"/>
      <c r="G1" s="61"/>
      <c r="H1" s="61"/>
      <c r="I1" s="61"/>
      <c r="J1" s="61"/>
      <c r="K1" s="61"/>
      <c r="L1" s="61"/>
      <c r="M1" s="61"/>
      <c r="N1" s="61"/>
    </row>
    <row r="2" spans="1:14" ht="21.75" customHeight="1">
      <c r="A2" s="27"/>
      <c r="B2" s="61"/>
      <c r="C2" s="62"/>
      <c r="D2" s="63"/>
      <c r="E2" s="61"/>
      <c r="F2" s="61"/>
      <c r="G2" s="61"/>
      <c r="H2" s="61"/>
      <c r="I2" s="61"/>
      <c r="J2" s="61"/>
      <c r="K2" s="61"/>
      <c r="L2" s="61"/>
      <c r="M2" s="61"/>
      <c r="N2" s="61"/>
    </row>
    <row r="3" spans="1:14" ht="21.75" customHeight="1">
      <c r="A3" s="27"/>
      <c r="B3" s="64"/>
      <c r="C3" s="65"/>
      <c r="D3" s="66"/>
      <c r="E3" s="61"/>
      <c r="F3" s="61"/>
      <c r="G3" s="61"/>
      <c r="H3" s="61"/>
      <c r="I3" s="339" t="s">
        <v>46</v>
      </c>
      <c r="J3" s="339"/>
      <c r="K3" s="339"/>
      <c r="L3" s="339"/>
      <c r="M3" s="339"/>
      <c r="N3" s="67" t="s">
        <v>58</v>
      </c>
    </row>
    <row r="4" spans="1:14">
      <c r="A4" s="27"/>
      <c r="B4" s="64"/>
      <c r="C4" s="65"/>
      <c r="D4" s="66"/>
      <c r="E4" s="61"/>
      <c r="F4" s="61"/>
      <c r="G4" s="61"/>
      <c r="H4" s="61"/>
      <c r="I4" s="68"/>
      <c r="J4" s="68"/>
      <c r="K4" s="68"/>
      <c r="L4" s="68"/>
      <c r="M4" s="68"/>
      <c r="N4" s="68"/>
    </row>
    <row r="5" spans="1:14">
      <c r="A5" s="27"/>
      <c r="B5" s="64"/>
      <c r="C5" s="65"/>
      <c r="D5" s="66"/>
      <c r="E5" s="61"/>
      <c r="F5" s="61"/>
      <c r="G5" s="61"/>
      <c r="H5" s="61"/>
      <c r="I5" s="61"/>
      <c r="J5" s="61"/>
      <c r="K5" s="61"/>
      <c r="L5" s="61"/>
      <c r="M5" s="61"/>
      <c r="N5" s="61"/>
    </row>
    <row r="6" spans="1:14">
      <c r="A6" s="27"/>
      <c r="B6" s="64"/>
      <c r="C6" s="64"/>
      <c r="D6" s="66"/>
      <c r="E6" s="61"/>
      <c r="F6" s="61"/>
      <c r="G6" s="61"/>
      <c r="H6" s="61"/>
      <c r="I6" s="27"/>
      <c r="J6" s="69"/>
      <c r="K6" s="353">
        <v>41932</v>
      </c>
      <c r="L6" s="353"/>
      <c r="M6" s="353"/>
      <c r="N6" s="70" t="s">
        <v>55</v>
      </c>
    </row>
    <row r="7" spans="1:14">
      <c r="A7" s="27"/>
      <c r="B7" s="64"/>
      <c r="C7" s="64"/>
      <c r="D7" s="66"/>
      <c r="E7" s="61"/>
      <c r="F7" s="61"/>
      <c r="G7" s="61"/>
      <c r="H7" s="61"/>
      <c r="I7" s="68"/>
      <c r="J7" s="68"/>
      <c r="K7" s="68"/>
      <c r="L7" s="68"/>
      <c r="M7" s="68"/>
      <c r="N7" s="68"/>
    </row>
    <row r="8" spans="1:14">
      <c r="A8" s="27"/>
      <c r="B8" s="64"/>
      <c r="C8" s="64"/>
      <c r="D8" s="66"/>
      <c r="E8" s="61"/>
      <c r="F8" s="61"/>
      <c r="G8" s="61"/>
      <c r="H8" s="61"/>
      <c r="I8" s="61"/>
      <c r="J8" s="61"/>
      <c r="K8" s="61"/>
      <c r="L8" s="61"/>
      <c r="M8" s="61"/>
      <c r="N8" s="61"/>
    </row>
    <row r="9" spans="1:14" ht="21.75" customHeight="1" thickBot="1">
      <c r="A9" s="27"/>
      <c r="B9" s="61"/>
      <c r="C9" s="71"/>
      <c r="D9" s="72"/>
      <c r="E9" s="61"/>
      <c r="F9" s="61"/>
      <c r="G9" s="61"/>
      <c r="H9" s="61"/>
      <c r="I9" s="61"/>
      <c r="J9" s="73"/>
      <c r="K9" s="74"/>
      <c r="L9" s="74"/>
      <c r="M9" s="74"/>
      <c r="N9" s="74"/>
    </row>
    <row r="10" spans="1:14">
      <c r="A10" s="27"/>
      <c r="B10" s="61"/>
      <c r="C10" s="61"/>
      <c r="D10" s="61"/>
      <c r="E10" s="61"/>
      <c r="F10" s="61"/>
      <c r="G10" s="61"/>
      <c r="H10" s="61"/>
      <c r="I10" s="61"/>
      <c r="J10" s="61"/>
      <c r="K10" s="61"/>
      <c r="L10" s="61"/>
      <c r="M10" s="61"/>
      <c r="N10" s="61"/>
    </row>
    <row r="11" spans="1:14">
      <c r="A11" s="27"/>
      <c r="B11" s="61"/>
      <c r="C11" s="61"/>
      <c r="D11" s="61"/>
      <c r="E11" s="61"/>
      <c r="F11" s="61"/>
      <c r="G11" s="61"/>
      <c r="H11" s="61"/>
      <c r="I11" s="61"/>
      <c r="J11" s="61"/>
      <c r="K11" s="61"/>
      <c r="L11" s="61"/>
      <c r="M11" s="61"/>
      <c r="N11" s="61"/>
    </row>
    <row r="12" spans="1:14">
      <c r="A12" s="27"/>
      <c r="B12" s="61"/>
      <c r="C12" s="61"/>
      <c r="D12" s="61"/>
      <c r="E12" s="61"/>
      <c r="F12" s="61"/>
      <c r="G12" s="61"/>
      <c r="H12" s="61"/>
      <c r="I12" s="61"/>
      <c r="J12" s="61"/>
      <c r="K12" s="61"/>
      <c r="L12" s="61"/>
      <c r="M12" s="61"/>
      <c r="N12" s="61"/>
    </row>
    <row r="13" spans="1:14">
      <c r="A13" s="27"/>
      <c r="B13" s="61"/>
      <c r="C13" s="61"/>
      <c r="D13" s="61"/>
      <c r="E13" s="61"/>
      <c r="F13" s="61"/>
      <c r="G13" s="61"/>
      <c r="H13" s="61"/>
      <c r="I13" s="61"/>
      <c r="J13" s="61"/>
      <c r="K13" s="61"/>
      <c r="L13" s="61"/>
      <c r="M13" s="61"/>
      <c r="N13" s="61"/>
    </row>
    <row r="14" spans="1:14" ht="58.5" customHeight="1">
      <c r="A14" s="27"/>
      <c r="B14" s="61"/>
      <c r="C14" s="61"/>
      <c r="D14" s="61"/>
      <c r="E14" s="61"/>
      <c r="F14" s="61"/>
      <c r="G14" s="61"/>
      <c r="H14" s="61"/>
      <c r="I14" s="61"/>
      <c r="J14" s="61"/>
      <c r="K14" s="61"/>
      <c r="L14" s="61"/>
      <c r="M14" s="61"/>
      <c r="N14" s="61"/>
    </row>
    <row r="15" spans="1:14" ht="13.5" customHeight="1">
      <c r="A15" s="27"/>
      <c r="B15" s="61"/>
      <c r="C15" s="61"/>
      <c r="D15" s="61"/>
      <c r="E15" s="61"/>
      <c r="F15" s="61"/>
      <c r="G15" s="61"/>
      <c r="H15" s="61"/>
      <c r="I15" s="341" t="s">
        <v>33</v>
      </c>
      <c r="J15" s="342"/>
      <c r="K15" s="342"/>
      <c r="L15" s="347">
        <f>J19+M19</f>
        <v>1080000</v>
      </c>
      <c r="M15" s="347"/>
      <c r="N15" s="348"/>
    </row>
    <row r="16" spans="1:14" ht="13.5" customHeight="1">
      <c r="A16" s="27"/>
      <c r="B16" s="61"/>
      <c r="C16" s="61"/>
      <c r="D16" s="61"/>
      <c r="E16" s="61"/>
      <c r="F16" s="61"/>
      <c r="G16" s="61"/>
      <c r="H16" s="61"/>
      <c r="I16" s="343"/>
      <c r="J16" s="344"/>
      <c r="K16" s="344"/>
      <c r="L16" s="349"/>
      <c r="M16" s="349"/>
      <c r="N16" s="350"/>
    </row>
    <row r="17" spans="1:14" ht="13.5" customHeight="1">
      <c r="A17" s="27"/>
      <c r="B17" s="61"/>
      <c r="C17" s="61"/>
      <c r="D17" s="61"/>
      <c r="E17" s="61"/>
      <c r="F17" s="61"/>
      <c r="G17" s="61"/>
      <c r="H17" s="61"/>
      <c r="I17" s="345"/>
      <c r="J17" s="346"/>
      <c r="K17" s="346"/>
      <c r="L17" s="351"/>
      <c r="M17" s="351"/>
      <c r="N17" s="352"/>
    </row>
    <row r="18" spans="1:14">
      <c r="A18" s="27"/>
      <c r="B18" s="61"/>
      <c r="C18" s="61"/>
      <c r="D18" s="61"/>
      <c r="E18" s="61"/>
      <c r="F18" s="61"/>
      <c r="G18" s="61"/>
      <c r="H18" s="61"/>
      <c r="I18" s="61"/>
      <c r="J18" s="61"/>
      <c r="K18" s="61"/>
      <c r="L18" s="61"/>
      <c r="M18" s="61"/>
      <c r="N18" s="61"/>
    </row>
    <row r="19" spans="1:14" ht="25.5" customHeight="1">
      <c r="A19" s="27"/>
      <c r="B19" s="61"/>
      <c r="C19" s="61"/>
      <c r="D19" s="61"/>
      <c r="E19" s="61"/>
      <c r="F19" s="61"/>
      <c r="G19" s="61"/>
      <c r="H19" s="61"/>
      <c r="I19" s="75" t="s">
        <v>29</v>
      </c>
      <c r="J19" s="340">
        <v>1000000</v>
      </c>
      <c r="K19" s="340"/>
      <c r="L19" s="75" t="s">
        <v>30</v>
      </c>
      <c r="M19" s="340">
        <f>J19*8%</f>
        <v>80000</v>
      </c>
      <c r="N19" s="340"/>
    </row>
    <row r="20" spans="1:14">
      <c r="A20" s="27"/>
      <c r="B20" s="61"/>
      <c r="C20" s="61"/>
      <c r="D20" s="61"/>
      <c r="E20" s="61"/>
      <c r="F20" s="61"/>
      <c r="G20" s="61"/>
      <c r="H20" s="61"/>
      <c r="I20" s="61"/>
      <c r="J20" s="61"/>
      <c r="K20" s="61"/>
      <c r="L20" s="61"/>
      <c r="M20" s="61"/>
      <c r="N20" s="61"/>
    </row>
    <row r="21" spans="1:14">
      <c r="A21" s="27"/>
      <c r="B21" s="61"/>
      <c r="C21" s="61"/>
      <c r="D21" s="61"/>
      <c r="E21" s="61"/>
      <c r="F21" s="61"/>
      <c r="G21" s="61"/>
      <c r="H21" s="61"/>
      <c r="I21" s="61" t="s">
        <v>31</v>
      </c>
      <c r="J21" s="61"/>
      <c r="K21" s="61"/>
      <c r="L21" s="61"/>
      <c r="M21" s="61"/>
      <c r="N21" s="73"/>
    </row>
    <row r="22" spans="1:14" ht="5.25" customHeight="1">
      <c r="A22" s="27"/>
      <c r="B22" s="61"/>
      <c r="C22" s="61"/>
      <c r="D22" s="61"/>
      <c r="E22" s="61"/>
      <c r="F22" s="61"/>
      <c r="G22" s="61"/>
      <c r="H22" s="61"/>
      <c r="I22" s="61"/>
      <c r="J22" s="61"/>
      <c r="K22" s="61"/>
      <c r="L22" s="61"/>
      <c r="M22" s="61"/>
      <c r="N22" s="61"/>
    </row>
    <row r="23" spans="1:14" ht="21.75" customHeight="1">
      <c r="A23" s="27"/>
      <c r="B23" s="27"/>
      <c r="C23" s="27"/>
      <c r="D23" s="27"/>
      <c r="E23" s="27"/>
      <c r="F23" s="27"/>
      <c r="G23" s="27"/>
      <c r="H23" s="76"/>
      <c r="I23" s="27"/>
      <c r="J23" s="76"/>
      <c r="K23" s="76"/>
      <c r="L23" s="76"/>
      <c r="M23" s="76"/>
      <c r="N23" s="76"/>
    </row>
    <row r="24" spans="1:14" ht="24.75" customHeight="1">
      <c r="A24" s="27"/>
      <c r="B24" s="27"/>
      <c r="C24" s="27"/>
      <c r="D24" s="27"/>
      <c r="E24" s="27"/>
      <c r="F24" s="27"/>
      <c r="G24" s="27"/>
      <c r="H24" s="76"/>
      <c r="I24" s="27"/>
      <c r="J24" s="77" t="s">
        <v>34</v>
      </c>
      <c r="K24" s="358" t="s">
        <v>52</v>
      </c>
      <c r="L24" s="358"/>
      <c r="M24" s="358"/>
      <c r="N24" s="358"/>
    </row>
    <row r="25" spans="1:14" ht="16.5" customHeight="1">
      <c r="A25" s="356" t="s">
        <v>32</v>
      </c>
      <c r="B25" s="355" t="s">
        <v>39</v>
      </c>
      <c r="C25" s="354" t="s">
        <v>109</v>
      </c>
      <c r="D25" s="354"/>
      <c r="E25" s="354"/>
      <c r="F25" s="356" t="s">
        <v>40</v>
      </c>
      <c r="G25" s="354" t="s">
        <v>110</v>
      </c>
      <c r="H25" s="354"/>
      <c r="I25" s="27"/>
      <c r="J25" s="77" t="s">
        <v>36</v>
      </c>
      <c r="K25" s="359" t="s">
        <v>111</v>
      </c>
      <c r="L25" s="359"/>
      <c r="M25" s="76"/>
      <c r="N25" s="27"/>
    </row>
    <row r="26" spans="1:14" ht="16.5" customHeight="1">
      <c r="A26" s="356"/>
      <c r="B26" s="355"/>
      <c r="C26" s="354"/>
      <c r="D26" s="354"/>
      <c r="E26" s="354"/>
      <c r="F26" s="356"/>
      <c r="G26" s="354"/>
      <c r="H26" s="354"/>
      <c r="I26" s="27"/>
      <c r="J26" s="77" t="s">
        <v>35</v>
      </c>
      <c r="K26" s="360" t="s">
        <v>53</v>
      </c>
      <c r="L26" s="360"/>
      <c r="M26" s="360"/>
      <c r="N26" s="360"/>
    </row>
    <row r="27" spans="1:14" ht="16.5" customHeight="1">
      <c r="A27" s="355" t="s">
        <v>41</v>
      </c>
      <c r="B27" s="355"/>
      <c r="C27" s="355" t="s">
        <v>42</v>
      </c>
      <c r="D27" s="355"/>
      <c r="E27" s="357" t="s">
        <v>124</v>
      </c>
      <c r="F27" s="357"/>
      <c r="G27" s="357"/>
      <c r="H27" s="357"/>
      <c r="I27" s="27"/>
      <c r="J27" s="77" t="s">
        <v>37</v>
      </c>
      <c r="K27" s="359" t="s">
        <v>112</v>
      </c>
      <c r="L27" s="359"/>
      <c r="M27" s="76"/>
      <c r="N27" s="78" t="s">
        <v>54</v>
      </c>
    </row>
    <row r="28" spans="1:14" ht="16.5" customHeight="1">
      <c r="A28" s="355"/>
      <c r="B28" s="355"/>
      <c r="C28" s="355"/>
      <c r="D28" s="355"/>
      <c r="E28" s="357"/>
      <c r="F28" s="357"/>
      <c r="G28" s="357"/>
      <c r="H28" s="357"/>
      <c r="I28" s="27"/>
      <c r="J28" s="77" t="s">
        <v>38</v>
      </c>
      <c r="K28" s="359" t="s">
        <v>112</v>
      </c>
      <c r="L28" s="359"/>
      <c r="M28" s="76"/>
      <c r="N28" s="361"/>
    </row>
    <row r="29" spans="1:14">
      <c r="A29" s="355" t="s">
        <v>43</v>
      </c>
      <c r="B29" s="79" t="s">
        <v>113</v>
      </c>
      <c r="C29" s="354" t="s">
        <v>114</v>
      </c>
      <c r="D29" s="354"/>
      <c r="E29" s="354"/>
      <c r="F29" s="354"/>
      <c r="G29" s="354"/>
      <c r="H29" s="354"/>
      <c r="I29" s="76"/>
      <c r="J29" s="118" t="s">
        <v>143</v>
      </c>
      <c r="K29" s="359" t="s">
        <v>148</v>
      </c>
      <c r="L29" s="359"/>
      <c r="M29" s="76"/>
      <c r="N29" s="361"/>
    </row>
    <row r="30" spans="1:14">
      <c r="A30" s="355"/>
      <c r="B30" s="354" t="s">
        <v>115</v>
      </c>
      <c r="C30" s="354"/>
      <c r="D30" s="354"/>
      <c r="E30" s="354"/>
      <c r="F30" s="354"/>
      <c r="G30" s="354"/>
      <c r="H30" s="354"/>
      <c r="I30" s="27"/>
      <c r="J30" s="27"/>
      <c r="K30" s="27"/>
      <c r="L30" s="27"/>
      <c r="M30" s="27"/>
      <c r="N30" s="361"/>
    </row>
    <row r="31" spans="1:14">
      <c r="A31" s="355"/>
      <c r="B31" s="354"/>
      <c r="C31" s="354"/>
      <c r="D31" s="354"/>
      <c r="E31" s="354"/>
      <c r="F31" s="354"/>
      <c r="G31" s="354"/>
      <c r="H31" s="354"/>
      <c r="I31" s="27"/>
      <c r="J31" s="27"/>
      <c r="K31" s="27"/>
      <c r="L31" s="27"/>
      <c r="M31" s="27"/>
      <c r="N31" s="27"/>
    </row>
    <row r="32" spans="1:14">
      <c r="B32" s="80"/>
      <c r="C32" s="80"/>
    </row>
    <row r="33" spans="2:3">
      <c r="B33" s="80"/>
      <c r="C33" s="80"/>
    </row>
  </sheetData>
  <sheetProtection formatCells="0" formatColumns="0" formatRows="0" insertColumns="0" insertRows="0" insertHyperlinks="0" deleteColumns="0" deleteRows="0" sort="0" autoFilter="0" pivotTables="0"/>
  <mergeCells count="24">
    <mergeCell ref="K24:N24"/>
    <mergeCell ref="K25:L25"/>
    <mergeCell ref="K27:L27"/>
    <mergeCell ref="K28:L28"/>
    <mergeCell ref="K26:N26"/>
    <mergeCell ref="N28:N30"/>
    <mergeCell ref="K29:L29"/>
    <mergeCell ref="C29:H29"/>
    <mergeCell ref="A29:A31"/>
    <mergeCell ref="B30:H31"/>
    <mergeCell ref="C25:E26"/>
    <mergeCell ref="B25:B26"/>
    <mergeCell ref="F25:F26"/>
    <mergeCell ref="G25:H26"/>
    <mergeCell ref="A25:A26"/>
    <mergeCell ref="A27:B28"/>
    <mergeCell ref="C27:D28"/>
    <mergeCell ref="E27:H28"/>
    <mergeCell ref="I3:M3"/>
    <mergeCell ref="J19:K19"/>
    <mergeCell ref="I15:K17"/>
    <mergeCell ref="L15:N17"/>
    <mergeCell ref="M19:N19"/>
    <mergeCell ref="K6:M6"/>
  </mergeCells>
  <phoneticPr fontId="1"/>
  <printOptions horizontalCentered="1" verticalCentered="1"/>
  <pageMargins left="0.70866141732283472" right="0.70866141732283472" top="0.74803149606299213" bottom="0.74803149606299213" header="0.31496062992125984" footer="0.31496062992125984"/>
  <pageSetup paperSize="9" orientation="landscape"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indexed="41"/>
  </sheetPr>
  <dimension ref="A1:V33"/>
  <sheetViews>
    <sheetView view="pageBreakPreview" topLeftCell="A2" zoomScaleNormal="100" workbookViewId="0">
      <selection activeCell="K26" sqref="K26:M26"/>
    </sheetView>
  </sheetViews>
  <sheetFormatPr defaultRowHeight="13.5"/>
  <cols>
    <col min="1" max="9" width="9" style="106"/>
    <col min="10" max="10" width="11.25" style="106" customWidth="1"/>
    <col min="11" max="11" width="6.75" style="106" customWidth="1"/>
    <col min="12" max="16384" width="9" style="106"/>
  </cols>
  <sheetData>
    <row r="1" spans="1:22" ht="26.25" customHeight="1">
      <c r="A1" s="272" t="s">
        <v>85</v>
      </c>
      <c r="B1" s="272"/>
      <c r="C1" s="272"/>
      <c r="D1" s="272"/>
      <c r="E1" s="272"/>
      <c r="F1" s="272"/>
      <c r="G1" s="272"/>
      <c r="H1" s="272"/>
      <c r="I1" s="272"/>
      <c r="J1" s="272"/>
      <c r="K1" s="272"/>
      <c r="L1" s="272"/>
      <c r="M1" s="272"/>
      <c r="N1" s="272"/>
      <c r="O1" s="272"/>
      <c r="P1" s="272"/>
      <c r="Q1" s="121"/>
      <c r="R1" s="121"/>
      <c r="S1" s="121"/>
      <c r="T1" s="121"/>
      <c r="U1" s="121"/>
      <c r="V1" s="121"/>
    </row>
    <row r="2" spans="1:22" ht="18.75">
      <c r="A2" s="1"/>
      <c r="B2" s="1"/>
      <c r="C2" s="1"/>
      <c r="D2" s="1"/>
      <c r="E2" s="2"/>
      <c r="F2" s="2"/>
      <c r="G2" s="2"/>
      <c r="H2" s="2"/>
      <c r="I2" s="2"/>
      <c r="J2" s="2"/>
      <c r="K2" s="2"/>
      <c r="L2" s="2"/>
      <c r="M2" s="3"/>
      <c r="N2" s="362">
        <v>41932</v>
      </c>
      <c r="O2" s="362"/>
      <c r="P2" s="362"/>
      <c r="Q2" s="122"/>
      <c r="R2" s="123"/>
    </row>
    <row r="3" spans="1:22" ht="14.25" customHeight="1">
      <c r="A3" s="363" t="s">
        <v>46</v>
      </c>
      <c r="B3" s="363"/>
      <c r="C3" s="363"/>
      <c r="D3" s="363"/>
      <c r="E3" s="276" t="s">
        <v>0</v>
      </c>
      <c r="F3" s="4"/>
      <c r="G3" s="4"/>
      <c r="H3" s="4"/>
      <c r="I3" s="4"/>
      <c r="J3" s="4"/>
      <c r="K3" s="4"/>
      <c r="L3" s="2"/>
      <c r="M3" s="3"/>
      <c r="N3" s="362"/>
      <c r="O3" s="362"/>
      <c r="P3" s="362"/>
      <c r="Q3" s="122"/>
      <c r="R3" s="123"/>
    </row>
    <row r="4" spans="1:22" ht="21" customHeight="1">
      <c r="A4" s="364"/>
      <c r="B4" s="364"/>
      <c r="C4" s="364"/>
      <c r="D4" s="364"/>
      <c r="E4" s="276"/>
      <c r="F4" s="3"/>
      <c r="G4" s="3"/>
      <c r="H4" s="3"/>
      <c r="I4" s="3"/>
      <c r="J4" s="20"/>
      <c r="K4" s="5"/>
      <c r="L4" s="6" t="s">
        <v>23</v>
      </c>
      <c r="M4" s="365" t="s">
        <v>105</v>
      </c>
      <c r="N4" s="365"/>
      <c r="O4" s="365"/>
      <c r="P4" s="365"/>
      <c r="Q4" s="122"/>
    </row>
    <row r="5" spans="1:22" ht="18.75" customHeight="1">
      <c r="A5" s="244" t="s">
        <v>1</v>
      </c>
      <c r="B5" s="244"/>
      <c r="C5" s="244"/>
      <c r="D5" s="244"/>
      <c r="E5" s="7"/>
      <c r="F5" s="366" t="s">
        <v>61</v>
      </c>
      <c r="G5" s="370">
        <v>12345</v>
      </c>
      <c r="H5" s="370"/>
      <c r="I5" s="286" t="s">
        <v>108</v>
      </c>
      <c r="J5" s="377">
        <v>678</v>
      </c>
      <c r="K5" s="124"/>
      <c r="L5" s="8" t="s">
        <v>47</v>
      </c>
      <c r="M5" s="35" t="s">
        <v>63</v>
      </c>
      <c r="N5" s="368" t="s">
        <v>106</v>
      </c>
      <c r="O5" s="368"/>
      <c r="P5" s="368"/>
      <c r="Q5" s="125"/>
      <c r="R5" s="125"/>
      <c r="S5" s="125"/>
      <c r="T5" s="125"/>
      <c r="U5" s="125"/>
      <c r="V5" s="125"/>
    </row>
    <row r="6" spans="1:22" ht="13.5" customHeight="1">
      <c r="A6" s="8"/>
      <c r="B6" s="8"/>
      <c r="C6" s="8"/>
      <c r="D6" s="8"/>
      <c r="E6" s="9"/>
      <c r="F6" s="367"/>
      <c r="G6" s="370"/>
      <c r="H6" s="370"/>
      <c r="I6" s="286"/>
      <c r="J6" s="377"/>
      <c r="K6" s="124"/>
      <c r="L6" s="8"/>
      <c r="M6" s="10" t="s">
        <v>25</v>
      </c>
      <c r="N6" s="369" t="s">
        <v>107</v>
      </c>
      <c r="O6" s="369"/>
      <c r="P6" s="369"/>
      <c r="Q6" s="125"/>
      <c r="R6" s="125"/>
      <c r="S6" s="125"/>
      <c r="T6" s="125"/>
      <c r="U6" s="125"/>
      <c r="V6" s="125"/>
    </row>
    <row r="7" spans="1:22" ht="13.5" customHeight="1">
      <c r="A7" s="3"/>
      <c r="B7" s="3"/>
      <c r="C7" s="3"/>
      <c r="D7" s="3"/>
      <c r="E7" s="4"/>
      <c r="F7" s="3"/>
      <c r="G7" s="3"/>
      <c r="H7" s="3"/>
      <c r="I7" s="3"/>
      <c r="J7" s="20"/>
      <c r="K7" s="11"/>
      <c r="L7" s="8"/>
      <c r="M7" s="10" t="s">
        <v>24</v>
      </c>
      <c r="N7" s="369" t="s">
        <v>107</v>
      </c>
      <c r="O7" s="369"/>
      <c r="P7" s="369"/>
      <c r="R7" s="123"/>
    </row>
    <row r="8" spans="1:22">
      <c r="A8" s="4"/>
      <c r="B8" s="4"/>
      <c r="C8" s="4"/>
      <c r="D8" s="4"/>
      <c r="E8" s="11"/>
      <c r="F8" s="21"/>
      <c r="G8" s="21"/>
      <c r="H8" s="21"/>
      <c r="I8" s="21"/>
      <c r="J8" s="21"/>
      <c r="K8" s="4"/>
      <c r="L8" s="3"/>
      <c r="M8" s="3"/>
      <c r="N8" s="3"/>
      <c r="O8" s="2"/>
      <c r="P8" s="3"/>
    </row>
    <row r="9" spans="1:22" ht="15" customHeight="1">
      <c r="A9" s="252" t="s">
        <v>2</v>
      </c>
      <c r="B9" s="253"/>
      <c r="C9" s="256">
        <f>K27</f>
        <v>800000</v>
      </c>
      <c r="D9" s="257"/>
      <c r="E9" s="258"/>
      <c r="F9" s="262" t="s">
        <v>3</v>
      </c>
      <c r="G9" s="371" t="s">
        <v>101</v>
      </c>
      <c r="H9" s="372"/>
      <c r="I9" s="372"/>
      <c r="J9" s="372"/>
      <c r="K9" s="373"/>
      <c r="L9" s="3"/>
      <c r="M9" s="12"/>
      <c r="N9" s="270"/>
      <c r="O9" s="270"/>
      <c r="P9" s="270"/>
    </row>
    <row r="10" spans="1:22" ht="15" customHeight="1">
      <c r="A10" s="254"/>
      <c r="B10" s="255"/>
      <c r="C10" s="259"/>
      <c r="D10" s="260"/>
      <c r="E10" s="261"/>
      <c r="F10" s="263"/>
      <c r="G10" s="374"/>
      <c r="H10" s="375"/>
      <c r="I10" s="375"/>
      <c r="J10" s="375"/>
      <c r="K10" s="376"/>
      <c r="L10" s="3"/>
      <c r="M10" s="12"/>
      <c r="N10" s="271"/>
      <c r="O10" s="271"/>
      <c r="P10" s="271"/>
    </row>
    <row r="11" spans="1:22">
      <c r="A11" s="2"/>
      <c r="B11" s="2"/>
      <c r="C11" s="2"/>
      <c r="D11" s="2"/>
      <c r="E11" s="2"/>
      <c r="F11" s="2"/>
      <c r="G11" s="2"/>
      <c r="H11" s="2"/>
      <c r="I11" s="2"/>
      <c r="J11" s="2"/>
      <c r="K11" s="281"/>
      <c r="L11" s="281"/>
      <c r="M11" s="281"/>
      <c r="N11" s="281"/>
      <c r="O11" s="281"/>
      <c r="P11" s="3"/>
    </row>
    <row r="12" spans="1:22" ht="13.5" customHeight="1">
      <c r="A12" s="4"/>
      <c r="B12" s="24" t="s">
        <v>4</v>
      </c>
      <c r="C12" s="384">
        <v>1000000</v>
      </c>
      <c r="D12" s="385"/>
      <c r="E12" s="24" t="s">
        <v>5</v>
      </c>
      <c r="F12" s="384">
        <v>100000</v>
      </c>
      <c r="G12" s="385"/>
      <c r="H12" s="13"/>
      <c r="I12" s="24" t="s">
        <v>6</v>
      </c>
      <c r="J12" s="232">
        <f>K27</f>
        <v>800000</v>
      </c>
      <c r="K12" s="233"/>
      <c r="L12" s="24" t="s">
        <v>7</v>
      </c>
      <c r="M12" s="232">
        <f>SUM(C12-F12-J12)</f>
        <v>100000</v>
      </c>
      <c r="N12" s="233"/>
      <c r="O12" s="4"/>
      <c r="P12" s="11"/>
    </row>
    <row r="13" spans="1:22" ht="13.5" customHeight="1">
      <c r="A13" s="4"/>
      <c r="B13" s="14" t="s">
        <v>8</v>
      </c>
      <c r="C13" s="386"/>
      <c r="D13" s="387"/>
      <c r="E13" s="14" t="s">
        <v>127</v>
      </c>
      <c r="F13" s="386"/>
      <c r="G13" s="387"/>
      <c r="H13" s="14"/>
      <c r="I13" s="14" t="s">
        <v>9</v>
      </c>
      <c r="J13" s="234"/>
      <c r="K13" s="235"/>
      <c r="L13" s="14" t="s">
        <v>10</v>
      </c>
      <c r="M13" s="234"/>
      <c r="N13" s="235"/>
      <c r="O13" s="4"/>
      <c r="P13" s="11"/>
    </row>
    <row r="14" spans="1:22" ht="13.5" customHeight="1">
      <c r="A14" s="4"/>
      <c r="B14" s="14"/>
      <c r="C14" s="388"/>
      <c r="D14" s="389"/>
      <c r="E14" s="14" t="s">
        <v>128</v>
      </c>
      <c r="F14" s="388"/>
      <c r="G14" s="389"/>
      <c r="H14" s="14"/>
      <c r="I14" s="14" t="s">
        <v>11</v>
      </c>
      <c r="J14" s="236"/>
      <c r="K14" s="237"/>
      <c r="L14" s="14"/>
      <c r="M14" s="236"/>
      <c r="N14" s="237"/>
      <c r="O14" s="4"/>
      <c r="P14" s="11"/>
    </row>
    <row r="15" spans="1:22">
      <c r="A15" s="4"/>
      <c r="B15" s="4"/>
      <c r="C15" s="4"/>
      <c r="D15" s="4"/>
      <c r="E15" s="4"/>
      <c r="F15" s="4"/>
      <c r="G15" s="4"/>
      <c r="H15" s="4"/>
      <c r="I15" s="4"/>
      <c r="J15" s="4"/>
      <c r="K15" s="4"/>
      <c r="L15" s="4"/>
      <c r="M15" s="4"/>
      <c r="N15" s="4"/>
      <c r="O15" s="4"/>
      <c r="P15" s="11"/>
    </row>
    <row r="16" spans="1:22" ht="17.25" customHeight="1">
      <c r="A16" s="4"/>
      <c r="B16" s="4" t="s">
        <v>12</v>
      </c>
      <c r="C16" s="23"/>
      <c r="D16" s="21"/>
      <c r="E16" s="21"/>
      <c r="F16" s="21"/>
      <c r="G16" s="21"/>
      <c r="H16" s="21"/>
      <c r="I16" s="21"/>
      <c r="J16" s="21"/>
      <c r="K16" s="21"/>
      <c r="L16" s="21"/>
      <c r="M16" s="21"/>
      <c r="N16" s="21"/>
      <c r="O16" s="21"/>
      <c r="P16" s="22"/>
    </row>
    <row r="17" spans="1:16">
      <c r="A17" s="4"/>
      <c r="B17" s="4"/>
      <c r="C17" s="4"/>
      <c r="D17" s="4"/>
      <c r="E17" s="4"/>
      <c r="F17" s="4"/>
      <c r="G17" s="4"/>
      <c r="H17" s="4"/>
      <c r="I17" s="4"/>
      <c r="J17" s="4"/>
      <c r="K17" s="4"/>
      <c r="L17" s="4"/>
      <c r="M17" s="4"/>
      <c r="N17" s="4"/>
      <c r="O17" s="4"/>
      <c r="P17" s="11"/>
    </row>
    <row r="18" spans="1:16">
      <c r="A18" s="25" t="s">
        <v>13</v>
      </c>
      <c r="B18" s="381" t="s">
        <v>14</v>
      </c>
      <c r="C18" s="382"/>
      <c r="D18" s="383"/>
      <c r="E18" s="381" t="s">
        <v>15</v>
      </c>
      <c r="F18" s="382"/>
      <c r="G18" s="383"/>
      <c r="H18" s="25" t="s">
        <v>16</v>
      </c>
      <c r="I18" s="25" t="s">
        <v>17</v>
      </c>
      <c r="J18" s="25" t="s">
        <v>18</v>
      </c>
      <c r="K18" s="381" t="s">
        <v>19</v>
      </c>
      <c r="L18" s="382"/>
      <c r="M18" s="383"/>
      <c r="N18" s="390" t="s">
        <v>104</v>
      </c>
      <c r="O18" s="391"/>
      <c r="P18" s="392"/>
    </row>
    <row r="19" spans="1:16" ht="19.5" customHeight="1">
      <c r="A19" s="15">
        <v>1</v>
      </c>
      <c r="B19" s="378" t="s">
        <v>103</v>
      </c>
      <c r="C19" s="379"/>
      <c r="D19" s="380"/>
      <c r="E19" s="378" t="s">
        <v>57</v>
      </c>
      <c r="F19" s="379"/>
      <c r="G19" s="380"/>
      <c r="H19" s="87">
        <v>0.6</v>
      </c>
      <c r="I19" s="36"/>
      <c r="J19" s="36"/>
      <c r="K19" s="220">
        <f t="shared" ref="K19:K24" si="0">$C$12*H19</f>
        <v>600000</v>
      </c>
      <c r="L19" s="221"/>
      <c r="M19" s="222"/>
      <c r="N19" s="223"/>
      <c r="O19" s="224"/>
      <c r="P19" s="225"/>
    </row>
    <row r="20" spans="1:16" ht="19.5" customHeight="1">
      <c r="A20" s="15">
        <v>2</v>
      </c>
      <c r="B20" s="378"/>
      <c r="C20" s="379"/>
      <c r="D20" s="380"/>
      <c r="E20" s="378"/>
      <c r="F20" s="379"/>
      <c r="G20" s="380"/>
      <c r="H20" s="87"/>
      <c r="I20" s="36"/>
      <c r="J20" s="36"/>
      <c r="K20" s="220">
        <f t="shared" si="0"/>
        <v>0</v>
      </c>
      <c r="L20" s="221"/>
      <c r="M20" s="222"/>
      <c r="N20" s="223"/>
      <c r="O20" s="224"/>
      <c r="P20" s="225"/>
    </row>
    <row r="21" spans="1:16" ht="19.5" customHeight="1">
      <c r="A21" s="15">
        <v>3</v>
      </c>
      <c r="B21" s="378" t="s">
        <v>103</v>
      </c>
      <c r="C21" s="379"/>
      <c r="D21" s="380"/>
      <c r="E21" s="378" t="s">
        <v>102</v>
      </c>
      <c r="F21" s="379"/>
      <c r="G21" s="380"/>
      <c r="H21" s="87">
        <v>0.2</v>
      </c>
      <c r="I21" s="36"/>
      <c r="J21" s="36"/>
      <c r="K21" s="220">
        <f t="shared" si="0"/>
        <v>200000</v>
      </c>
      <c r="L21" s="221"/>
      <c r="M21" s="222"/>
      <c r="N21" s="223"/>
      <c r="O21" s="224"/>
      <c r="P21" s="225"/>
    </row>
    <row r="22" spans="1:16" ht="19.5" customHeight="1">
      <c r="A22" s="15">
        <v>4</v>
      </c>
      <c r="B22" s="378"/>
      <c r="C22" s="379"/>
      <c r="D22" s="380"/>
      <c r="E22" s="378"/>
      <c r="F22" s="379"/>
      <c r="G22" s="380"/>
      <c r="H22" s="87"/>
      <c r="I22" s="36"/>
      <c r="J22" s="36"/>
      <c r="K22" s="220">
        <f t="shared" si="0"/>
        <v>0</v>
      </c>
      <c r="L22" s="221"/>
      <c r="M22" s="222"/>
      <c r="N22" s="223"/>
      <c r="O22" s="224"/>
      <c r="P22" s="225"/>
    </row>
    <row r="23" spans="1:16" ht="19.5" customHeight="1">
      <c r="A23" s="15">
        <v>5</v>
      </c>
      <c r="B23" s="378"/>
      <c r="C23" s="379"/>
      <c r="D23" s="380"/>
      <c r="E23" s="378"/>
      <c r="F23" s="379"/>
      <c r="G23" s="380"/>
      <c r="H23" s="87"/>
      <c r="I23" s="36"/>
      <c r="J23" s="36"/>
      <c r="K23" s="220">
        <f t="shared" si="0"/>
        <v>0</v>
      </c>
      <c r="L23" s="221"/>
      <c r="M23" s="222"/>
      <c r="N23" s="223"/>
      <c r="O23" s="224"/>
      <c r="P23" s="225"/>
    </row>
    <row r="24" spans="1:16" ht="19.5" customHeight="1">
      <c r="A24" s="15">
        <v>6</v>
      </c>
      <c r="B24" s="378"/>
      <c r="C24" s="379"/>
      <c r="D24" s="380"/>
      <c r="E24" s="378"/>
      <c r="F24" s="379"/>
      <c r="G24" s="380"/>
      <c r="H24" s="87"/>
      <c r="I24" s="36"/>
      <c r="J24" s="36"/>
      <c r="K24" s="220">
        <f t="shared" si="0"/>
        <v>0</v>
      </c>
      <c r="L24" s="221"/>
      <c r="M24" s="222"/>
      <c r="N24" s="223"/>
      <c r="O24" s="224"/>
      <c r="P24" s="225"/>
    </row>
    <row r="25" spans="1:16" ht="19.5" customHeight="1">
      <c r="A25" s="199" t="s">
        <v>20</v>
      </c>
      <c r="B25" s="200"/>
      <c r="C25" s="200"/>
      <c r="D25" s="201"/>
      <c r="E25" s="196"/>
      <c r="F25" s="197"/>
      <c r="G25" s="198"/>
      <c r="H25" s="88"/>
      <c r="I25" s="15"/>
      <c r="J25" s="17"/>
      <c r="K25" s="205">
        <f>SUM(K19:M24)</f>
        <v>800000</v>
      </c>
      <c r="L25" s="206"/>
      <c r="M25" s="207"/>
      <c r="N25" s="208"/>
      <c r="O25" s="209"/>
      <c r="P25" s="210"/>
    </row>
    <row r="26" spans="1:16" ht="19.5" customHeight="1">
      <c r="A26" s="199" t="s">
        <v>21</v>
      </c>
      <c r="B26" s="200"/>
      <c r="C26" s="200"/>
      <c r="D26" s="201"/>
      <c r="E26" s="393"/>
      <c r="F26" s="394"/>
      <c r="G26" s="395"/>
      <c r="H26" s="88"/>
      <c r="I26" s="15"/>
      <c r="J26" s="17"/>
      <c r="K26" s="205" t="s">
        <v>56</v>
      </c>
      <c r="L26" s="206"/>
      <c r="M26" s="207"/>
      <c r="N26" s="208"/>
      <c r="O26" s="209"/>
      <c r="P26" s="210"/>
    </row>
    <row r="27" spans="1:16" ht="19.5" customHeight="1">
      <c r="A27" s="214" t="s">
        <v>22</v>
      </c>
      <c r="B27" s="215"/>
      <c r="C27" s="215"/>
      <c r="D27" s="215"/>
      <c r="E27" s="215"/>
      <c r="F27" s="215"/>
      <c r="G27" s="215"/>
      <c r="H27" s="215"/>
      <c r="I27" s="215"/>
      <c r="J27" s="216"/>
      <c r="K27" s="205">
        <f>SUM(K25:M26)</f>
        <v>800000</v>
      </c>
      <c r="L27" s="206"/>
      <c r="M27" s="207"/>
      <c r="N27" s="208"/>
      <c r="O27" s="209"/>
      <c r="P27" s="210"/>
    </row>
    <row r="28" spans="1:16">
      <c r="A28" s="29"/>
      <c r="B28" s="29"/>
      <c r="C28" s="29"/>
      <c r="D28" s="29"/>
      <c r="E28" s="29"/>
      <c r="F28" s="29"/>
      <c r="G28" s="29"/>
      <c r="H28" s="29"/>
      <c r="I28" s="29"/>
      <c r="J28" s="29"/>
      <c r="K28" s="29"/>
      <c r="L28" s="29"/>
      <c r="M28" s="29"/>
      <c r="N28" s="29"/>
      <c r="O28" s="29"/>
      <c r="P28" s="30"/>
    </row>
    <row r="29" spans="1:16" ht="14.25">
      <c r="A29" s="31"/>
      <c r="B29" s="31"/>
      <c r="C29" s="31"/>
      <c r="D29" s="31"/>
      <c r="E29" s="31"/>
      <c r="F29" s="31"/>
      <c r="G29" s="32"/>
      <c r="H29" s="31"/>
      <c r="I29" s="31"/>
      <c r="J29" s="31"/>
      <c r="K29" s="31"/>
      <c r="L29" s="31"/>
      <c r="M29" s="31"/>
      <c r="N29" s="31"/>
      <c r="O29" s="31"/>
      <c r="P29" s="31"/>
    </row>
    <row r="30" spans="1:16" ht="13.5" customHeight="1">
      <c r="A30" s="33"/>
      <c r="B30" s="33"/>
      <c r="C30" s="33"/>
      <c r="D30" s="33"/>
      <c r="E30" s="33"/>
      <c r="F30" s="33"/>
      <c r="G30" s="26"/>
      <c r="H30" s="34"/>
      <c r="I30" s="34"/>
      <c r="J30" s="34"/>
      <c r="K30" s="33"/>
      <c r="L30" s="33"/>
      <c r="M30" s="33"/>
      <c r="N30" s="33"/>
      <c r="O30" s="33"/>
      <c r="P30" s="33"/>
    </row>
    <row r="31" spans="1:16" ht="13.5" customHeight="1">
      <c r="A31" s="33"/>
      <c r="B31" s="33"/>
      <c r="C31" s="33"/>
      <c r="D31" s="33"/>
      <c r="E31" s="33"/>
      <c r="F31" s="33"/>
      <c r="G31" s="26"/>
      <c r="H31" s="34"/>
      <c r="I31" s="34"/>
      <c r="J31" s="34"/>
      <c r="K31" s="33"/>
      <c r="L31" s="33"/>
      <c r="M31" s="33"/>
      <c r="N31" s="33"/>
      <c r="O31" s="33"/>
      <c r="P31" s="33"/>
    </row>
    <row r="32" spans="1:16" ht="13.5" customHeight="1">
      <c r="A32" s="26"/>
      <c r="B32" s="26"/>
      <c r="C32" s="26"/>
      <c r="D32" s="26"/>
      <c r="E32" s="26"/>
      <c r="F32" s="26"/>
      <c r="G32" s="26"/>
      <c r="H32" s="26"/>
      <c r="I32" s="26"/>
      <c r="J32" s="26"/>
      <c r="K32" s="26"/>
      <c r="L32" s="26"/>
      <c r="M32" s="26"/>
      <c r="N32" s="26"/>
      <c r="O32" s="26"/>
      <c r="P32" s="26"/>
    </row>
    <row r="33" spans="1:16" ht="13.5" customHeight="1">
      <c r="A33" s="28"/>
      <c r="B33" s="28"/>
      <c r="C33" s="28"/>
      <c r="D33" s="28"/>
      <c r="E33" s="28"/>
      <c r="F33" s="28"/>
      <c r="G33" s="28"/>
      <c r="H33" s="28"/>
      <c r="I33" s="28"/>
      <c r="J33" s="28"/>
      <c r="K33" s="28"/>
      <c r="L33" s="28"/>
      <c r="M33" s="28"/>
      <c r="N33" s="28"/>
      <c r="O33" s="28"/>
      <c r="P33" s="28"/>
    </row>
  </sheetData>
  <mergeCells count="63">
    <mergeCell ref="N27:P27"/>
    <mergeCell ref="N24:P24"/>
    <mergeCell ref="A27:J27"/>
    <mergeCell ref="K27:M27"/>
    <mergeCell ref="N25:P25"/>
    <mergeCell ref="N26:P26"/>
    <mergeCell ref="B24:D24"/>
    <mergeCell ref="E24:G24"/>
    <mergeCell ref="K24:M24"/>
    <mergeCell ref="A26:D26"/>
    <mergeCell ref="E26:G26"/>
    <mergeCell ref="K26:M26"/>
    <mergeCell ref="E25:G25"/>
    <mergeCell ref="A25:D25"/>
    <mergeCell ref="E23:G23"/>
    <mergeCell ref="K23:M23"/>
    <mergeCell ref="B23:D23"/>
    <mergeCell ref="K25:M25"/>
    <mergeCell ref="N18:P18"/>
    <mergeCell ref="N20:P20"/>
    <mergeCell ref="N21:P21"/>
    <mergeCell ref="N19:P19"/>
    <mergeCell ref="K11:O11"/>
    <mergeCell ref="M12:N14"/>
    <mergeCell ref="N23:P23"/>
    <mergeCell ref="B21:D21"/>
    <mergeCell ref="K19:M19"/>
    <mergeCell ref="K20:M20"/>
    <mergeCell ref="K21:M21"/>
    <mergeCell ref="B20:D20"/>
    <mergeCell ref="E21:G21"/>
    <mergeCell ref="E20:G20"/>
    <mergeCell ref="N22:P22"/>
    <mergeCell ref="B22:D22"/>
    <mergeCell ref="E22:G22"/>
    <mergeCell ref="K22:M22"/>
    <mergeCell ref="C12:D14"/>
    <mergeCell ref="F12:G14"/>
    <mergeCell ref="J12:K14"/>
    <mergeCell ref="B19:D19"/>
    <mergeCell ref="E19:G19"/>
    <mergeCell ref="E18:G18"/>
    <mergeCell ref="K18:M18"/>
    <mergeCell ref="B18:D18"/>
    <mergeCell ref="A9:B10"/>
    <mergeCell ref="A5:D5"/>
    <mergeCell ref="I5:I6"/>
    <mergeCell ref="F5:F6"/>
    <mergeCell ref="N5:P5"/>
    <mergeCell ref="N6:P6"/>
    <mergeCell ref="G5:H6"/>
    <mergeCell ref="C9:E10"/>
    <mergeCell ref="F9:F10"/>
    <mergeCell ref="N9:P9"/>
    <mergeCell ref="G9:K10"/>
    <mergeCell ref="N10:P10"/>
    <mergeCell ref="J5:J6"/>
    <mergeCell ref="N7:P7"/>
    <mergeCell ref="A1:P1"/>
    <mergeCell ref="N2:P3"/>
    <mergeCell ref="A3:D4"/>
    <mergeCell ref="E3:E4"/>
    <mergeCell ref="M4:P4"/>
  </mergeCells>
  <phoneticPr fontId="1"/>
  <dataValidations count="1">
    <dataValidation imeMode="disabled" allowBlank="1" showInputMessage="1" showErrorMessage="1" sqref="G5:H6 J5:J6" xr:uid="{00000000-0002-0000-0800-000000000000}"/>
  </dataValidations>
  <printOptions horizontalCentered="1" verticalCentered="1"/>
  <pageMargins left="0.23622047244094491" right="0.23622047244094491" top="0.74803149606299213" bottom="0.74803149606299213" header="0.31496062992125984" footer="0.31496062992125984"/>
  <pageSetup paperSize="9" orientation="landscape"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indexed="41"/>
  </sheetPr>
  <dimension ref="A1:V33"/>
  <sheetViews>
    <sheetView view="pageBreakPreview" zoomScaleNormal="100" workbookViewId="0">
      <selection activeCell="K21" sqref="K21:M21"/>
    </sheetView>
  </sheetViews>
  <sheetFormatPr defaultRowHeight="13.5"/>
  <cols>
    <col min="1" max="9" width="9" style="145"/>
    <col min="10" max="10" width="11.25" style="145" customWidth="1"/>
    <col min="11" max="11" width="6.75" style="145" customWidth="1"/>
    <col min="12" max="16384" width="9" style="145"/>
  </cols>
  <sheetData>
    <row r="1" spans="1:22" ht="26.25" customHeight="1">
      <c r="A1" s="398" t="s">
        <v>85</v>
      </c>
      <c r="B1" s="398"/>
      <c r="C1" s="398"/>
      <c r="D1" s="398"/>
      <c r="E1" s="398"/>
      <c r="F1" s="398"/>
      <c r="G1" s="398"/>
      <c r="H1" s="398"/>
      <c r="I1" s="398"/>
      <c r="J1" s="398"/>
      <c r="K1" s="398"/>
      <c r="L1" s="398"/>
      <c r="M1" s="398"/>
      <c r="N1" s="398"/>
      <c r="O1" s="398"/>
      <c r="P1" s="398"/>
      <c r="Q1" s="144"/>
      <c r="R1" s="144"/>
      <c r="S1" s="144"/>
      <c r="T1" s="144"/>
      <c r="U1" s="144"/>
      <c r="V1" s="144"/>
    </row>
    <row r="2" spans="1:22" ht="18.75">
      <c r="A2" s="37"/>
      <c r="B2" s="37"/>
      <c r="C2" s="37"/>
      <c r="D2" s="37"/>
      <c r="E2" s="38"/>
      <c r="F2" s="38"/>
      <c r="G2" s="38"/>
      <c r="H2" s="38"/>
      <c r="I2" s="38"/>
      <c r="J2" s="38"/>
      <c r="K2" s="38"/>
      <c r="L2" s="38"/>
      <c r="M2" s="39"/>
      <c r="N2" s="362">
        <v>41932</v>
      </c>
      <c r="O2" s="362"/>
      <c r="P2" s="362"/>
      <c r="Q2" s="146"/>
      <c r="R2" s="147"/>
    </row>
    <row r="3" spans="1:22" ht="14.25" customHeight="1">
      <c r="A3" s="399" t="s">
        <v>46</v>
      </c>
      <c r="B3" s="399"/>
      <c r="C3" s="399"/>
      <c r="D3" s="399"/>
      <c r="E3" s="401" t="s">
        <v>58</v>
      </c>
      <c r="F3" s="40"/>
      <c r="G3" s="40"/>
      <c r="H3" s="40"/>
      <c r="I3" s="40"/>
      <c r="J3" s="40"/>
      <c r="K3" s="40"/>
      <c r="L3" s="38"/>
      <c r="M3" s="39"/>
      <c r="N3" s="362"/>
      <c r="O3" s="362"/>
      <c r="P3" s="362"/>
      <c r="Q3" s="146"/>
      <c r="R3" s="147"/>
    </row>
    <row r="4" spans="1:22" ht="21" customHeight="1">
      <c r="A4" s="400"/>
      <c r="B4" s="400"/>
      <c r="C4" s="400"/>
      <c r="D4" s="400"/>
      <c r="E4" s="401"/>
      <c r="F4" s="39"/>
      <c r="G4" s="39"/>
      <c r="H4" s="39"/>
      <c r="I4" s="39"/>
      <c r="J4" s="41"/>
      <c r="K4" s="42"/>
      <c r="L4" s="43" t="s">
        <v>59</v>
      </c>
      <c r="M4" s="402" t="s">
        <v>105</v>
      </c>
      <c r="N4" s="402"/>
      <c r="O4" s="402"/>
      <c r="P4" s="402"/>
      <c r="Q4" s="146"/>
    </row>
    <row r="5" spans="1:22" ht="18.75" customHeight="1">
      <c r="A5" s="396" t="s">
        <v>60</v>
      </c>
      <c r="B5" s="396"/>
      <c r="C5" s="396"/>
      <c r="D5" s="396"/>
      <c r="E5" s="44"/>
      <c r="F5" s="366" t="s">
        <v>61</v>
      </c>
      <c r="G5" s="370">
        <v>12345</v>
      </c>
      <c r="H5" s="370"/>
      <c r="I5" s="286" t="s">
        <v>108</v>
      </c>
      <c r="J5" s="377">
        <v>678</v>
      </c>
      <c r="K5" s="148"/>
      <c r="L5" s="46" t="s">
        <v>62</v>
      </c>
      <c r="M5" s="45" t="s">
        <v>63</v>
      </c>
      <c r="N5" s="403" t="s">
        <v>106</v>
      </c>
      <c r="O5" s="403"/>
      <c r="P5" s="403"/>
      <c r="Q5" s="149"/>
      <c r="R5" s="149"/>
      <c r="S5" s="149"/>
      <c r="T5" s="149"/>
      <c r="U5" s="149"/>
      <c r="V5" s="149"/>
    </row>
    <row r="6" spans="1:22" ht="13.5" customHeight="1">
      <c r="A6" s="46"/>
      <c r="B6" s="46"/>
      <c r="C6" s="46"/>
      <c r="D6" s="46"/>
      <c r="E6" s="47"/>
      <c r="F6" s="367"/>
      <c r="G6" s="370"/>
      <c r="H6" s="370"/>
      <c r="I6" s="286"/>
      <c r="J6" s="377"/>
      <c r="K6" s="148"/>
      <c r="L6" s="46"/>
      <c r="M6" s="48" t="s">
        <v>118</v>
      </c>
      <c r="N6" s="397" t="s">
        <v>119</v>
      </c>
      <c r="O6" s="397"/>
      <c r="P6" s="397"/>
      <c r="Q6" s="149"/>
      <c r="R6" s="149"/>
      <c r="S6" s="149"/>
      <c r="T6" s="149"/>
      <c r="U6" s="149"/>
      <c r="V6" s="149"/>
    </row>
    <row r="7" spans="1:22" ht="13.5" customHeight="1">
      <c r="A7" s="39"/>
      <c r="B7" s="39"/>
      <c r="C7" s="39"/>
      <c r="D7" s="39"/>
      <c r="E7" s="40"/>
      <c r="F7" s="39"/>
      <c r="G7" s="39"/>
      <c r="H7" s="39"/>
      <c r="I7" s="39"/>
      <c r="J7" s="41"/>
      <c r="K7" s="49"/>
      <c r="L7" s="46"/>
      <c r="M7" s="48" t="s">
        <v>120</v>
      </c>
      <c r="N7" s="397" t="s">
        <v>119</v>
      </c>
      <c r="O7" s="397"/>
      <c r="P7" s="397"/>
      <c r="R7" s="147"/>
    </row>
    <row r="8" spans="1:22">
      <c r="A8" s="40"/>
      <c r="B8" s="40"/>
      <c r="C8" s="40"/>
      <c r="D8" s="40"/>
      <c r="E8" s="49"/>
      <c r="F8" s="50"/>
      <c r="G8" s="50"/>
      <c r="H8" s="50"/>
      <c r="I8" s="50"/>
      <c r="J8" s="50"/>
      <c r="K8" s="40"/>
      <c r="L8" s="39"/>
      <c r="M8" s="39"/>
      <c r="N8" s="39"/>
      <c r="O8" s="38"/>
      <c r="P8" s="39"/>
    </row>
    <row r="9" spans="1:22" ht="15" customHeight="1">
      <c r="A9" s="429" t="s">
        <v>64</v>
      </c>
      <c r="B9" s="430"/>
      <c r="C9" s="410">
        <f>K27</f>
        <v>200000</v>
      </c>
      <c r="D9" s="411"/>
      <c r="E9" s="412"/>
      <c r="F9" s="416" t="s">
        <v>65</v>
      </c>
      <c r="G9" s="419" t="s">
        <v>101</v>
      </c>
      <c r="H9" s="420"/>
      <c r="I9" s="420"/>
      <c r="J9" s="420"/>
      <c r="K9" s="421"/>
      <c r="L9" s="39"/>
      <c r="M9" s="51"/>
      <c r="N9" s="418"/>
      <c r="O9" s="418"/>
      <c r="P9" s="418"/>
    </row>
    <row r="10" spans="1:22" ht="15" customHeight="1">
      <c r="A10" s="431"/>
      <c r="B10" s="432"/>
      <c r="C10" s="413"/>
      <c r="D10" s="414"/>
      <c r="E10" s="415"/>
      <c r="F10" s="417"/>
      <c r="G10" s="422"/>
      <c r="H10" s="423"/>
      <c r="I10" s="423"/>
      <c r="J10" s="423"/>
      <c r="K10" s="424"/>
      <c r="L10" s="39"/>
      <c r="M10" s="51"/>
      <c r="N10" s="433"/>
      <c r="O10" s="433"/>
      <c r="P10" s="433"/>
    </row>
    <row r="11" spans="1:22">
      <c r="A11" s="38"/>
      <c r="B11" s="38"/>
      <c r="C11" s="38"/>
      <c r="D11" s="38"/>
      <c r="E11" s="38"/>
      <c r="F11" s="38"/>
      <c r="G11" s="38"/>
      <c r="H11" s="38"/>
      <c r="I11" s="38"/>
      <c r="J11" s="38"/>
      <c r="K11" s="434"/>
      <c r="L11" s="434"/>
      <c r="M11" s="434"/>
      <c r="N11" s="434"/>
      <c r="O11" s="434"/>
      <c r="P11" s="39"/>
    </row>
    <row r="12" spans="1:22" ht="13.5" customHeight="1">
      <c r="A12" s="40"/>
      <c r="B12" s="52" t="s">
        <v>4</v>
      </c>
      <c r="C12" s="435" t="s">
        <v>129</v>
      </c>
      <c r="D12" s="436"/>
      <c r="E12" s="52" t="s">
        <v>5</v>
      </c>
      <c r="F12" s="441">
        <v>100000</v>
      </c>
      <c r="G12" s="442"/>
      <c r="H12" s="53"/>
      <c r="I12" s="52" t="s">
        <v>6</v>
      </c>
      <c r="J12" s="435">
        <f>K27</f>
        <v>200000</v>
      </c>
      <c r="K12" s="436"/>
      <c r="L12" s="52" t="s">
        <v>7</v>
      </c>
      <c r="M12" s="435" t="str">
        <f>C12</f>
        <v>未定</v>
      </c>
      <c r="N12" s="436"/>
      <c r="O12" s="40"/>
      <c r="P12" s="49"/>
    </row>
    <row r="13" spans="1:22" ht="13.5" customHeight="1">
      <c r="A13" s="40"/>
      <c r="B13" s="54" t="s">
        <v>66</v>
      </c>
      <c r="C13" s="437"/>
      <c r="D13" s="438"/>
      <c r="E13" s="14" t="s">
        <v>127</v>
      </c>
      <c r="F13" s="443"/>
      <c r="G13" s="444"/>
      <c r="H13" s="54"/>
      <c r="I13" s="54" t="s">
        <v>68</v>
      </c>
      <c r="J13" s="437"/>
      <c r="K13" s="438"/>
      <c r="L13" s="54" t="s">
        <v>69</v>
      </c>
      <c r="M13" s="437"/>
      <c r="N13" s="438"/>
      <c r="O13" s="40"/>
      <c r="P13" s="49"/>
    </row>
    <row r="14" spans="1:22" ht="13.5" customHeight="1">
      <c r="A14" s="40"/>
      <c r="B14" s="54"/>
      <c r="C14" s="439"/>
      <c r="D14" s="440"/>
      <c r="E14" s="14" t="s">
        <v>128</v>
      </c>
      <c r="F14" s="445"/>
      <c r="G14" s="446"/>
      <c r="H14" s="54"/>
      <c r="I14" s="54" t="s">
        <v>11</v>
      </c>
      <c r="J14" s="439"/>
      <c r="K14" s="440"/>
      <c r="L14" s="54"/>
      <c r="M14" s="439"/>
      <c r="N14" s="440"/>
      <c r="O14" s="40"/>
      <c r="P14" s="49"/>
    </row>
    <row r="15" spans="1:22">
      <c r="A15" s="40"/>
      <c r="B15" s="40"/>
      <c r="C15" s="40"/>
      <c r="D15" s="40"/>
      <c r="E15" s="40"/>
      <c r="F15" s="40"/>
      <c r="G15" s="40"/>
      <c r="H15" s="40"/>
      <c r="I15" s="40"/>
      <c r="J15" s="40"/>
      <c r="K15" s="40"/>
      <c r="L15" s="40"/>
      <c r="M15" s="40"/>
      <c r="N15" s="40"/>
      <c r="O15" s="40"/>
      <c r="P15" s="49"/>
    </row>
    <row r="16" spans="1:22" ht="17.25" customHeight="1">
      <c r="A16" s="40"/>
      <c r="B16" s="40" t="s">
        <v>70</v>
      </c>
      <c r="C16" s="428"/>
      <c r="D16" s="428"/>
      <c r="E16" s="428"/>
      <c r="F16" s="428"/>
      <c r="G16" s="428"/>
      <c r="H16" s="428"/>
      <c r="I16" s="428"/>
      <c r="J16" s="428"/>
      <c r="K16" s="428"/>
      <c r="L16" s="428"/>
      <c r="M16" s="428"/>
      <c r="N16" s="428"/>
      <c r="O16" s="428"/>
      <c r="P16" s="428"/>
    </row>
    <row r="17" spans="1:16">
      <c r="A17" s="40"/>
      <c r="B17" s="40"/>
      <c r="C17" s="40"/>
      <c r="D17" s="40"/>
      <c r="E17" s="40"/>
      <c r="F17" s="40"/>
      <c r="G17" s="40"/>
      <c r="H17" s="40"/>
      <c r="I17" s="40"/>
      <c r="J17" s="40"/>
      <c r="K17" s="40"/>
      <c r="L17" s="40"/>
      <c r="M17" s="40"/>
      <c r="N17" s="40"/>
      <c r="O17" s="40"/>
      <c r="P17" s="49"/>
    </row>
    <row r="18" spans="1:16">
      <c r="A18" s="55" t="s">
        <v>13</v>
      </c>
      <c r="B18" s="425" t="s">
        <v>71</v>
      </c>
      <c r="C18" s="426"/>
      <c r="D18" s="427"/>
      <c r="E18" s="425" t="s">
        <v>72</v>
      </c>
      <c r="F18" s="426"/>
      <c r="G18" s="427"/>
      <c r="H18" s="55" t="s">
        <v>73</v>
      </c>
      <c r="I18" s="55" t="s">
        <v>74</v>
      </c>
      <c r="J18" s="55" t="s">
        <v>75</v>
      </c>
      <c r="K18" s="425" t="s">
        <v>76</v>
      </c>
      <c r="L18" s="426"/>
      <c r="M18" s="427"/>
      <c r="N18" s="450" t="s">
        <v>117</v>
      </c>
      <c r="O18" s="451"/>
      <c r="P18" s="452"/>
    </row>
    <row r="19" spans="1:16" ht="19.5" customHeight="1">
      <c r="A19" s="56">
        <v>1</v>
      </c>
      <c r="B19" s="404" t="s">
        <v>84</v>
      </c>
      <c r="C19" s="405"/>
      <c r="D19" s="406"/>
      <c r="E19" s="404" t="s">
        <v>81</v>
      </c>
      <c r="F19" s="405"/>
      <c r="G19" s="406"/>
      <c r="H19" s="89">
        <v>1</v>
      </c>
      <c r="I19" s="57" t="s">
        <v>82</v>
      </c>
      <c r="J19" s="57"/>
      <c r="K19" s="407">
        <v>100000</v>
      </c>
      <c r="L19" s="408"/>
      <c r="M19" s="409"/>
      <c r="N19" s="447"/>
      <c r="O19" s="448"/>
      <c r="P19" s="449"/>
    </row>
    <row r="20" spans="1:16" ht="19.5" customHeight="1">
      <c r="A20" s="56">
        <v>2</v>
      </c>
      <c r="B20" s="404"/>
      <c r="C20" s="405"/>
      <c r="D20" s="406"/>
      <c r="E20" s="404"/>
      <c r="F20" s="405"/>
      <c r="G20" s="406"/>
      <c r="H20" s="89"/>
      <c r="I20" s="57"/>
      <c r="J20" s="57"/>
      <c r="K20" s="407"/>
      <c r="L20" s="408"/>
      <c r="M20" s="409"/>
      <c r="N20" s="447"/>
      <c r="O20" s="448"/>
      <c r="P20" s="449"/>
    </row>
    <row r="21" spans="1:16" ht="19.5" customHeight="1">
      <c r="A21" s="56">
        <v>3</v>
      </c>
      <c r="B21" s="404" t="s">
        <v>84</v>
      </c>
      <c r="C21" s="405"/>
      <c r="D21" s="406"/>
      <c r="E21" s="404" t="s">
        <v>83</v>
      </c>
      <c r="F21" s="405"/>
      <c r="G21" s="406"/>
      <c r="H21" s="89">
        <v>1</v>
      </c>
      <c r="I21" s="57" t="s">
        <v>82</v>
      </c>
      <c r="J21" s="57"/>
      <c r="K21" s="407">
        <v>100000</v>
      </c>
      <c r="L21" s="408"/>
      <c r="M21" s="409"/>
      <c r="N21" s="447"/>
      <c r="O21" s="448"/>
      <c r="P21" s="449"/>
    </row>
    <row r="22" spans="1:16" ht="19.5" customHeight="1">
      <c r="A22" s="56">
        <v>4</v>
      </c>
      <c r="B22" s="404"/>
      <c r="C22" s="405"/>
      <c r="D22" s="406"/>
      <c r="E22" s="404"/>
      <c r="F22" s="405"/>
      <c r="G22" s="406"/>
      <c r="H22" s="89"/>
      <c r="I22" s="57"/>
      <c r="J22" s="57"/>
      <c r="K22" s="407"/>
      <c r="L22" s="408"/>
      <c r="M22" s="409"/>
      <c r="N22" s="447"/>
      <c r="O22" s="448"/>
      <c r="P22" s="449"/>
    </row>
    <row r="23" spans="1:16" ht="19.5" customHeight="1">
      <c r="A23" s="56">
        <v>5</v>
      </c>
      <c r="B23" s="456"/>
      <c r="C23" s="457"/>
      <c r="D23" s="458"/>
      <c r="E23" s="456"/>
      <c r="F23" s="457"/>
      <c r="G23" s="458"/>
      <c r="H23" s="90"/>
      <c r="I23" s="58"/>
      <c r="J23" s="58"/>
      <c r="K23" s="453"/>
      <c r="L23" s="454"/>
      <c r="M23" s="455"/>
      <c r="N23" s="447"/>
      <c r="O23" s="448"/>
      <c r="P23" s="449"/>
    </row>
    <row r="24" spans="1:16" ht="19.5" customHeight="1">
      <c r="A24" s="56">
        <v>6</v>
      </c>
      <c r="B24" s="456"/>
      <c r="C24" s="457"/>
      <c r="D24" s="458"/>
      <c r="E24" s="456"/>
      <c r="F24" s="457"/>
      <c r="G24" s="458"/>
      <c r="H24" s="90"/>
      <c r="I24" s="58"/>
      <c r="J24" s="58"/>
      <c r="K24" s="453"/>
      <c r="L24" s="454"/>
      <c r="M24" s="455"/>
      <c r="N24" s="447"/>
      <c r="O24" s="448"/>
      <c r="P24" s="449"/>
    </row>
    <row r="25" spans="1:16" ht="19.5" customHeight="1">
      <c r="A25" s="468" t="s">
        <v>78</v>
      </c>
      <c r="B25" s="469"/>
      <c r="C25" s="469"/>
      <c r="D25" s="470"/>
      <c r="E25" s="471"/>
      <c r="F25" s="472"/>
      <c r="G25" s="473"/>
      <c r="H25" s="91"/>
      <c r="I25" s="56"/>
      <c r="J25" s="59"/>
      <c r="K25" s="453">
        <f>SUM(K19:M24)</f>
        <v>200000</v>
      </c>
      <c r="L25" s="454"/>
      <c r="M25" s="455"/>
      <c r="N25" s="459"/>
      <c r="O25" s="460"/>
      <c r="P25" s="461"/>
    </row>
    <row r="26" spans="1:16" ht="19.5" customHeight="1">
      <c r="A26" s="468" t="s">
        <v>79</v>
      </c>
      <c r="B26" s="469"/>
      <c r="C26" s="469"/>
      <c r="D26" s="470"/>
      <c r="E26" s="465"/>
      <c r="F26" s="466"/>
      <c r="G26" s="467"/>
      <c r="H26" s="91"/>
      <c r="I26" s="56"/>
      <c r="J26" s="59"/>
      <c r="K26" s="453" t="s">
        <v>56</v>
      </c>
      <c r="L26" s="454"/>
      <c r="M26" s="455"/>
      <c r="N26" s="459"/>
      <c r="O26" s="460"/>
      <c r="P26" s="461"/>
    </row>
    <row r="27" spans="1:16" ht="19.5" customHeight="1">
      <c r="A27" s="462" t="s">
        <v>80</v>
      </c>
      <c r="B27" s="463"/>
      <c r="C27" s="463"/>
      <c r="D27" s="463"/>
      <c r="E27" s="463"/>
      <c r="F27" s="463"/>
      <c r="G27" s="463"/>
      <c r="H27" s="463"/>
      <c r="I27" s="463"/>
      <c r="J27" s="464"/>
      <c r="K27" s="453">
        <f>SUM(K25:M26)</f>
        <v>200000</v>
      </c>
      <c r="L27" s="454"/>
      <c r="M27" s="455"/>
      <c r="N27" s="459"/>
      <c r="O27" s="460"/>
      <c r="P27" s="461"/>
    </row>
    <row r="28" spans="1:16" s="106" customFormat="1">
      <c r="A28" s="29"/>
      <c r="B28" s="29"/>
      <c r="C28" s="29"/>
      <c r="D28" s="29"/>
      <c r="E28" s="29"/>
      <c r="F28" s="29"/>
      <c r="G28" s="29"/>
      <c r="H28" s="29"/>
      <c r="I28" s="29"/>
      <c r="J28" s="29"/>
      <c r="K28" s="29"/>
      <c r="L28" s="29"/>
      <c r="M28" s="29"/>
      <c r="N28" s="29"/>
      <c r="O28" s="29"/>
      <c r="P28" s="30"/>
    </row>
    <row r="29" spans="1:16" s="106" customFormat="1" ht="14.25">
      <c r="A29" s="31"/>
      <c r="B29" s="31"/>
      <c r="C29" s="31"/>
      <c r="D29" s="31"/>
      <c r="E29" s="31"/>
      <c r="F29" s="31"/>
      <c r="G29" s="32"/>
      <c r="H29" s="31"/>
      <c r="I29" s="31"/>
      <c r="J29" s="31"/>
      <c r="K29" s="31"/>
      <c r="L29" s="31"/>
      <c r="M29" s="31"/>
      <c r="N29" s="31"/>
      <c r="O29" s="31"/>
      <c r="P29" s="31"/>
    </row>
    <row r="30" spans="1:16" s="106" customFormat="1" ht="13.5" customHeight="1">
      <c r="A30" s="33"/>
      <c r="B30" s="33"/>
      <c r="C30" s="33"/>
      <c r="D30" s="33"/>
      <c r="E30" s="33"/>
      <c r="F30" s="33"/>
      <c r="G30" s="26"/>
      <c r="H30" s="34"/>
      <c r="I30" s="34"/>
      <c r="J30" s="34"/>
      <c r="K30" s="33"/>
      <c r="L30" s="33"/>
      <c r="M30" s="33"/>
      <c r="N30" s="33"/>
      <c r="O30" s="33"/>
      <c r="P30" s="33"/>
    </row>
    <row r="31" spans="1:16" s="106" customFormat="1" ht="13.5" customHeight="1">
      <c r="A31" s="33"/>
      <c r="B31" s="33"/>
      <c r="C31" s="33"/>
      <c r="D31" s="33"/>
      <c r="E31" s="33"/>
      <c r="F31" s="33"/>
      <c r="G31" s="26"/>
      <c r="H31" s="34"/>
      <c r="I31" s="34"/>
      <c r="J31" s="34"/>
      <c r="K31" s="33"/>
      <c r="L31" s="33"/>
      <c r="M31" s="33"/>
      <c r="N31" s="33"/>
      <c r="O31" s="33"/>
      <c r="P31" s="33"/>
    </row>
    <row r="32" spans="1:16" s="106" customFormat="1" ht="13.5" customHeight="1">
      <c r="A32" s="26"/>
      <c r="B32" s="26"/>
      <c r="C32" s="26"/>
      <c r="D32" s="26"/>
      <c r="E32" s="26"/>
      <c r="F32" s="26"/>
      <c r="G32" s="26"/>
      <c r="H32" s="26"/>
      <c r="I32" s="26"/>
      <c r="J32" s="26"/>
      <c r="K32" s="26"/>
      <c r="L32" s="26"/>
      <c r="M32" s="26"/>
      <c r="N32" s="26"/>
      <c r="O32" s="26"/>
      <c r="P32" s="26"/>
    </row>
    <row r="33" spans="1:16" ht="13.5" customHeight="1">
      <c r="A33" s="60"/>
      <c r="B33" s="60"/>
      <c r="C33" s="60"/>
      <c r="D33" s="60"/>
      <c r="E33" s="60"/>
      <c r="F33" s="60"/>
      <c r="G33" s="60"/>
      <c r="H33" s="60"/>
      <c r="I33" s="60"/>
      <c r="J33" s="60"/>
      <c r="K33" s="60"/>
      <c r="L33" s="60"/>
      <c r="M33" s="60"/>
      <c r="N33" s="60"/>
      <c r="O33" s="60"/>
      <c r="P33" s="60"/>
    </row>
  </sheetData>
  <sheetProtection formatCells="0" formatColumns="0" formatRows="0" insertColumns="0" insertRows="0" insertHyperlinks="0" deleteColumns="0" deleteRows="0" sort="0" autoFilter="0" pivotTables="0"/>
  <mergeCells count="64">
    <mergeCell ref="N27:P27"/>
    <mergeCell ref="N24:P24"/>
    <mergeCell ref="A27:J27"/>
    <mergeCell ref="K25:M25"/>
    <mergeCell ref="N25:P25"/>
    <mergeCell ref="E26:G26"/>
    <mergeCell ref="K26:M26"/>
    <mergeCell ref="N26:P26"/>
    <mergeCell ref="K27:M27"/>
    <mergeCell ref="A25:D25"/>
    <mergeCell ref="A26:D26"/>
    <mergeCell ref="E25:G25"/>
    <mergeCell ref="B22:D22"/>
    <mergeCell ref="K24:M24"/>
    <mergeCell ref="K22:M22"/>
    <mergeCell ref="E23:G23"/>
    <mergeCell ref="K23:M23"/>
    <mergeCell ref="E22:G22"/>
    <mergeCell ref="E24:G24"/>
    <mergeCell ref="B23:D23"/>
    <mergeCell ref="B24:D24"/>
    <mergeCell ref="N23:P23"/>
    <mergeCell ref="K20:M20"/>
    <mergeCell ref="K21:M21"/>
    <mergeCell ref="N7:P7"/>
    <mergeCell ref="N22:P22"/>
    <mergeCell ref="N18:P18"/>
    <mergeCell ref="N20:P20"/>
    <mergeCell ref="N21:P21"/>
    <mergeCell ref="N19:P19"/>
    <mergeCell ref="C9:E10"/>
    <mergeCell ref="F9:F10"/>
    <mergeCell ref="N9:P9"/>
    <mergeCell ref="G9:K10"/>
    <mergeCell ref="B18:D18"/>
    <mergeCell ref="C16:P16"/>
    <mergeCell ref="E18:G18"/>
    <mergeCell ref="K18:M18"/>
    <mergeCell ref="A9:B10"/>
    <mergeCell ref="N10:P10"/>
    <mergeCell ref="K11:O11"/>
    <mergeCell ref="C12:D14"/>
    <mergeCell ref="F12:G14"/>
    <mergeCell ref="J12:K14"/>
    <mergeCell ref="M12:N14"/>
    <mergeCell ref="B19:D19"/>
    <mergeCell ref="E19:G19"/>
    <mergeCell ref="B21:D21"/>
    <mergeCell ref="E21:G21"/>
    <mergeCell ref="K19:M19"/>
    <mergeCell ref="B20:D20"/>
    <mergeCell ref="E20:G20"/>
    <mergeCell ref="A5:D5"/>
    <mergeCell ref="N6:P6"/>
    <mergeCell ref="A1:P1"/>
    <mergeCell ref="N2:P3"/>
    <mergeCell ref="A3:D4"/>
    <mergeCell ref="E3:E4"/>
    <mergeCell ref="M4:P4"/>
    <mergeCell ref="I5:I6"/>
    <mergeCell ref="F5:F6"/>
    <mergeCell ref="N5:P5"/>
    <mergeCell ref="J5:J6"/>
    <mergeCell ref="G5:H6"/>
  </mergeCells>
  <phoneticPr fontId="1"/>
  <dataValidations count="1">
    <dataValidation imeMode="disabled" allowBlank="1" showInputMessage="1" showErrorMessage="1" sqref="G5:H6 J5:J6" xr:uid="{00000000-0002-0000-0900-000000000000}"/>
  </dataValidations>
  <printOptions horizontalCentered="1" verticalCentered="1"/>
  <pageMargins left="0.23622047244094491" right="0.23622047244094491" top="0.74803149606299213" bottom="0.74803149606299213" header="0.31496062992125984" footer="0.31496062992125984"/>
  <pageSetup paperSize="9" orientation="landscape"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9</vt:i4>
      </vt:variant>
    </vt:vector>
  </HeadingPairs>
  <TitlesOfParts>
    <vt:vector size="20" baseType="lpstr">
      <vt:lpstr>合計請求書</vt:lpstr>
      <vt:lpstr>契約用【A】％</vt:lpstr>
      <vt:lpstr>契約用【A】内金もしくは金額直接入力</vt:lpstr>
      <vt:lpstr>契約外【B】常用</vt:lpstr>
      <vt:lpstr>契約外【B】応援</vt:lpstr>
      <vt:lpstr>【常用・応援明細】</vt:lpstr>
      <vt:lpstr>(入力例①)</vt:lpstr>
      <vt:lpstr>(入力例②)</vt:lpstr>
      <vt:lpstr>(入力例③)</vt:lpstr>
      <vt:lpstr>(入力例④)</vt:lpstr>
      <vt:lpstr>(入力例⑤)</vt:lpstr>
      <vt:lpstr>'(入力例②)'!Print_Area</vt:lpstr>
      <vt:lpstr>'(入力例③)'!Print_Area</vt:lpstr>
      <vt:lpstr>'(入力例④)'!Print_Area</vt:lpstr>
      <vt:lpstr>【常用・応援明細】!Print_Area</vt:lpstr>
      <vt:lpstr>契約外【B】応援!Print_Area</vt:lpstr>
      <vt:lpstr>契約外【B】常用!Print_Area</vt:lpstr>
      <vt:lpstr>'契約用【A】％'!Print_Area</vt:lpstr>
      <vt:lpstr>契約用【A】内金もしくは金額直接入力!Print_Area</vt:lpstr>
      <vt:lpstr>合計請求書!Print_Area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nakasugi</dc:creator>
  <cp:lastModifiedBy>広正建設</cp:lastModifiedBy>
  <cp:lastPrinted>2023-09-08T09:13:43Z</cp:lastPrinted>
  <dcterms:created xsi:type="dcterms:W3CDTF">2013-03-04T08:30:34Z</dcterms:created>
  <dcterms:modified xsi:type="dcterms:W3CDTF">2023-09-11T02:16:43Z</dcterms:modified>
</cp:coreProperties>
</file>